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3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worksheets/sheet4.xml" ContentType="application/vnd.openxmlformats-officedocument.spreadsheetml.worksheet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worksheets/sheet5.xml" ContentType="application/vnd.openxmlformats-officedocument.spreadsheetml.worksheet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omments4.xml" ContentType="application/vnd.openxmlformats-officedocument.spreadsheetml.comments+xml"/>
  <Override PartName="/xl/threadedcomments/threadedcomment4.xml" ContentType="application/vnd.ms-excel.threadedcomments+xml"/>
  <Override PartName="/xl/worksheets/sheet8.xml" ContentType="application/vnd.openxmlformats-officedocument.spreadsheetml.worksheet+xml"/>
  <Override PartName="/xl/comments5.xml" ContentType="application/vnd.openxmlformats-officedocument.spreadsheetml.comments+xml"/>
  <Override PartName="/xl/threadedcomments/threadedcomment5.xml" ContentType="application/vnd.ms-excel.threadedcomments+xml"/>
  <Override PartName="/xl/worksheets/sheet9.xml" ContentType="application/vnd.openxmlformats-officedocument.spreadsheetml.worksheet+xml"/>
  <Override PartName="/xl/comments6.xml" ContentType="application/vnd.openxmlformats-officedocument.spreadsheetml.comments+xml"/>
  <Override PartName="/xl/threadedcomments/threadedcomment6.xml" ContentType="application/vnd.ms-excel.threadedcomments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ables/table1.xml" ContentType="application/vnd.openxmlformats-officedocument.spreadsheetml.table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1d64ec2794c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75f71fb48ae54c39"/>
    <x:sheet xmlns:r="http://schemas.openxmlformats.org/officeDocument/2006/relationships" name="Overview" sheetId="2" r:id="R9d91b9dc6db8475a"/>
    <x:sheet xmlns:r="http://schemas.openxmlformats.org/officeDocument/2006/relationships" name="Income" sheetId="3" r:id="R3d9752774e2d46f0"/>
    <x:sheet xmlns:r="http://schemas.openxmlformats.org/officeDocument/2006/relationships" name="Balance" sheetId="4" r:id="Rf4d14a8096624c28"/>
    <x:sheet xmlns:r="http://schemas.openxmlformats.org/officeDocument/2006/relationships" name="Cash Flow" sheetId="5" r:id="R4a4baafea285435c"/>
    <x:sheet xmlns:r="http://schemas.openxmlformats.org/officeDocument/2006/relationships" name="Ratios" sheetId="6" r:id="R420b286fedbf4ded"/>
    <x:sheet xmlns:r="http://schemas.openxmlformats.org/officeDocument/2006/relationships" name="Per Share" sheetId="7" r:id="R09e210a753274ab7"/>
    <x:sheet xmlns:r="http://schemas.openxmlformats.org/officeDocument/2006/relationships" name="Markets" sheetId="8" r:id="R956e2d4dd577433d"/>
    <x:sheet xmlns:r="http://schemas.openxmlformats.org/officeDocument/2006/relationships" name="Interim" sheetId="9" r:id="R0b86b9d2b99d495b"/>
    <x:sheet xmlns:r="http://schemas.openxmlformats.org/officeDocument/2006/relationships" name="Coverage" sheetId="10" r:id="R0f28a7f1638d43ac"/>
    <x:sheet xmlns:r="http://schemas.openxmlformats.org/officeDocument/2006/relationships" name="Sources" sheetId="11" r:id="Rcd3754db2a594b8b"/>
    <x:sheet xmlns:r="http://schemas.openxmlformats.org/officeDocument/2006/relationships" name="Data Ledger" sheetId="12" r:id="Rd990d6ec22554da7"/>
  </x:sheets>
</x:workbook>
</file>

<file path=xl/comments1.xml><?xml version="1.0" encoding="utf-8"?>
<x:comments xmlns:x="http://schemas.openxmlformats.org/spreadsheetml/2006/main">
  <x:authors>
    <x:author>tc={F0CB5F0D-A1AC-47D0-A529-4F4A032E0C71}</x:author>
    <x:author>tc={7E1371B7-7FE1-4E0B-B6EA-7BF5B1DAD176}</x:author>
    <x:author>tc={A9DA8F50-15B6-41C4-BA7A-699AE387A20D}</x:author>
    <x:author>tc={9E1EA41C-8F50-4F77-8093-3ED71ED2F986}</x:author>
    <x:author>tc={D109F9A3-8CA5-41AE-9891-EB2FCD2E971D}</x:author>
    <x:author>tc={F30CA45B-D83C-4FB9-B145-3CACD7FD896A}</x:author>
    <x:author>tc={758F7083-D388-4E2F-970B-E5E41AB7D97F}</x:author>
    <x:author>tc={ED7B3BC1-FE7B-4D65-A77B-36FCF0F7853A}</x:author>
    <x:author>tc={9D227E1D-0A9E-49BC-B3D9-F6A29DCDFAF3}</x:author>
    <x:author>tc={9D714331-EAA7-46E8-A280-330FE1FEB0E6}</x:author>
    <x:author>tc={9B6FE86B-2AE9-40B2-AC58-850AA4F30087}</x:author>
    <x:author>tc={D4816932-A128-40A0-AAA3-C21AE9DAFD82}</x:author>
    <x:author>tc={DC25DA3D-E82C-4148-B8BD-1FEC686566F8}</x:author>
    <x:author>tc={3BCC7D17-BEB3-4E72-83A8-04201837A9B3}</x:author>
    <x:author>tc={A974C6E8-4672-4B80-8116-BC9F9B2FF5E6}</x:author>
    <x:author>tc={A6B6FF50-137C-4D36-A47C-94BE1CC04521}</x:author>
    <x:author>tc={DCB982F1-C988-4A8B-B56F-157BC6234A8C}</x:author>
    <x:author>tc={0EC0F0D2-CE47-4EBC-A636-BF3B8F4A7BEC}</x:author>
    <x:author>tc={54850214-4B54-4B19-BF92-A7E538CEC879}</x:author>
    <x:author>tc={D40F036B-94AD-40B8-987D-B8449E55D78E}</x:author>
    <x:author>tc={5962877D-A058-437B-9053-AB7541709F7C}</x:author>
    <x:author>tc={9AA3F47F-FD49-4BA9-9686-6183C65B1308}</x:author>
    <x:author>tc={2E796B09-E9C7-4410-B10A-5366E4B86357}</x:author>
    <x:author>tc={280EE605-5750-4A8A-ADC0-1D5655E15DA0}</x:author>
    <x:author>tc={EA3A6942-0364-4F67-8B16-88A0DB63CD24}</x:author>
    <x:author>tc={27CF3D5B-E4BA-498E-9C7D-71F31FF99EAD}</x:author>
    <x:author>tc={3183B02D-0400-4134-890C-48C23DFEACB8}</x:author>
    <x:author>tc={9ACD40F1-F674-4777-BF57-E3B704DB4DF3}</x:author>
    <x:author>tc={44364213-47C1-4B6D-A89D-6E7E0180B9D1}</x:author>
    <x:author>tc={397151F6-D06D-48ED-974F-0FE6049FB91A}</x:author>
    <x:author>tc={BBA443D7-202E-489C-B2CF-AE5750FD0F18}</x:author>
    <x:author>tc={9BB9062D-13DB-4A40-A5C1-7D509D9599AD}</x:author>
    <x:author>tc={C0521C1A-E7EE-4545-92EE-749CB79A7C3F}</x:author>
    <x:author>tc={9FED6474-3D26-4E17-9463-8A16CF6A1CB1}</x:author>
    <x:author>tc={53AFFD92-6FBA-4A27-B196-1EB4212A18AB}</x:author>
    <x:author>tc={48B26236-532A-4EC3-B0CB-4D646DE5CD64}</x:author>
    <x:author>tc={62D560A5-F99E-48DF-BDE3-919876D3F936}</x:author>
    <x:author>tc={349E3ED4-E3B8-41DB-B136-65E0CF7BE4FD}</x:author>
    <x:author>tc={D8BAEA0F-B010-4D8B-8520-A348B265929D}</x:author>
    <x:author>tc={C7721F3B-DF4A-496A-BFE5-63962356609C}</x:author>
    <x:author>tc={CB982754-0A73-46F1-912C-272B816759AB}</x:author>
    <x:author>tc={A12006FD-ADDE-43DF-AAD7-80FDADFF2885}</x:author>
    <x:author>tc={ADCCF787-1727-4AD3-9597-44B2773EC9B9}</x:author>
    <x:author>tc={1660DAB7-FBED-45A3-B384-EB28E7E3B99F}</x:author>
    <x:author>tc={1BAD7123-9595-444E-B45A-163F394BE6E2}</x:author>
    <x:author>tc={7354020D-D247-4396-AC51-A7F5794AA6D6}</x:author>
    <x:author>tc={835684E1-1555-4647-9D4B-BC60C5F04631}</x:author>
    <x:author>tc={1723F850-72E2-42F3-B1A7-43A7ED6121A7}</x:author>
    <x:author>tc={0FB128E7-E1D0-4192-9391-521C68058DEC}</x:author>
    <x:author>tc={09AFB4C8-913A-4377-A078-F9F3880B5BEE}</x:author>
    <x:author>tc={A732F489-2F03-4D0B-B24F-6220A702DA39}</x:author>
    <x:author>tc={85CF3E12-5A30-4E85-B795-477664519E88}</x:author>
    <x:author>tc={2566C8A6-13C7-4A28-A5AE-6E6E16BF35B2}</x:author>
    <x:author>tc={A93B6550-1431-4B37-A90B-A581A3172000}</x:author>
    <x:author>tc={5ADE7A5C-51B3-4E54-8DB2-26471EA82538}</x:author>
    <x:author>tc={18C3AE6F-A7FE-457D-9449-6D757DDCDEFF}</x:author>
    <x:author>tc={2DE21901-970A-42A4-8538-04C49884072B}</x:author>
    <x:author>tc={5A75D310-6552-47E5-8B34-F1C950E3CEEE}</x:author>
    <x:author>tc={05FE5FAC-FC6F-467F-9161-E9649E4CB3E7}</x:author>
    <x:author>tc={0011FDF4-F8CC-4189-81B1-663EF85D50A1}</x:author>
    <x:author>tc={F3ED5EE2-05E6-44DC-A027-6F655AA68E1B}</x:author>
    <x:author>tc={70A82729-D2A6-42AD-B3C5-984A973499F6}</x:author>
    <x:author>tc={F689D2BE-58C7-42F8-9457-6CAE6D667729}</x:author>
    <x:author>tc={30126C97-4FC8-4588-87D4-3B4F0896C740}</x:author>
    <x:author>tc={027FE73D-BDF0-4876-8C88-C80EF1ED5C0C}</x:author>
    <x:author>tc={897F1EB6-AD8C-4C36-8408-24118F6C08B7}</x:author>
    <x:author>tc={CAE4685B-9220-4E9D-9D59-EE8D45C0DA8A}</x:author>
    <x:author>tc={8566B62D-CC35-4D71-B887-E7502C95B232}</x:author>
    <x:author>tc={8E9CAACF-7B90-4ACA-A315-C1563B54A4C2}</x:author>
    <x:author>tc={00CDDF48-3ABE-4814-AE8C-A1BAADE70525}</x:author>
    <x:author>tc={9FCECC5B-0EAB-4B83-95C9-DD270080F2F1}</x:author>
    <x:author>tc={04D38F8D-9B93-442A-A00E-E5BBBE3D8AED}</x:author>
    <x:author>tc={3C85A1E6-629E-4BF8-900D-8F4E8E6049FE}</x:author>
    <x:author>tc={A2DC5A5C-B762-49E3-9586-B0C67378A8C5}</x:author>
    <x:author>tc={09B1C36A-A818-4083-8EEC-191983206D0E}</x:author>
    <x:author>tc={C7A1DFC3-C4A5-4EFA-96D2-97B6B49B56E6}</x:author>
    <x:author>tc={F589F67B-112E-4339-9640-311A52C9C743}</x:author>
    <x:author>tc={226C0ACE-B59D-4BEC-839F-74CDD2ED4545}</x:author>
    <x:author>tc={D0A5F31D-687F-4EDC-8A71-F48415B38559}</x:author>
    <x:author>tc={0161F915-CDA2-4481-92B2-948442C9E1E6}</x:author>
    <x:author>tc={F0B78EB0-B9F0-4135-847C-E9E3FAEA2A38}</x:author>
    <x:author>tc={C82CFD78-18CB-4626-832C-2CC5C5297D13}</x:author>
    <x:author>tc={2CB6ECA1-5E5E-43E5-9C92-7CEA77AB298D}</x:author>
    <x:author>tc={EBF451B8-4E15-46E4-AD73-13C39EF000F1}</x:author>
    <x:author>tc={D47F68BA-B37F-4C53-B68C-3C21020FE812}</x:author>
    <x:author>tc={EC49C2A0-6459-4880-99AC-FF0BDDC22F1B}</x:author>
    <x:author>tc={0BA23D5E-B550-410A-8F4D-7AC29C40EB84}</x:author>
    <x:author>tc={3A8D1E75-DED5-402C-A8ED-02839AEFE6DF}</x:author>
    <x:author>tc={A0B88AD3-341B-4791-A645-78D20471BB09}</x:author>
    <x:author>tc={FBB98FF4-E3D4-4367-B949-50412CBFC3F2}</x:author>
    <x:author>tc={E90BA150-C73B-4270-988E-D17F3BAD831D}</x:author>
    <x:author>tc={C0D6C233-4C95-4BB0-93D0-715030C19705}</x:author>
    <x:author>tc={707FFD74-343C-4382-B082-4B409C107762}</x:author>
    <x:author>tc={F86C0053-B92F-432E-9F9E-EAADFA80E02C}</x:author>
    <x:author>tc={0098D9F7-79A2-4B58-B618-10F089A60B4E}</x:author>
    <x:author>tc={F1488134-CA9A-4B20-AAEC-17FFBAFB46FB}</x:author>
    <x:author>tc={AC16515F-5E07-4FCE-B369-967E82808DD6}</x:author>
    <x:author>tc={4C0FAA9D-F377-4E26-9E91-2FC3AFF33186}</x:author>
    <x:author>tc={2C54D9C8-E9F6-4D36-A1C4-9D19E13691E9}</x:author>
    <x:author>tc={4F9D2CBA-8A66-4E62-A2C2-6CDBA018A39E}</x:author>
    <x:author>tc={7756CA98-4BF7-4FBF-8F93-D0BC3990BA4F}</x:author>
    <x:author>tc={468BE202-1E99-4CC8-B219-D0870622AEC7}</x:author>
    <x:author>tc={4C748AA0-26EC-4BC9-A98C-9C071EDCC76B}</x:author>
    <x:author>tc={370FE10B-8EC3-4B45-BA5B-B44AA82F8A53}</x:author>
    <x:author>tc={EEEDF697-9E3F-4CCB-9D64-89A1B3046D7A}</x:author>
    <x:author>tc={38F4F53A-1B7F-4C99-97B6-1DA124FBDAAD}</x:author>
    <x:author>tc={296F9021-D41B-48D5-91CC-BB3DF6BCA58A}</x:author>
    <x:author>tc={855A1F1E-58E2-478E-90D5-70CBA7066D58}</x:author>
    <x:author>tc={7D88210F-A117-4C86-B5F5-4B1AB1B2B946}</x:author>
    <x:author>tc={4B0EC6F1-F258-4238-BF52-CC9674213F82}</x:author>
    <x:author>tc={BBF09CE7-6B22-415B-8D82-6ACD17503E3A}</x:author>
    <x:author>tc={A149ABF0-C5DF-4380-9F1A-5FF2D3AE798D}</x:author>
    <x:author>tc={6EEB5117-62CC-46B5-97A9-3C2EA5594AE7}</x:author>
    <x:author>tc={5033171D-2927-4570-9A03-4FE84942D0F5}</x:author>
    <x:author>tc={07BB0048-D2FB-4063-B6A7-6BC9F772C43E}</x:author>
    <x:author>tc={21E19AB1-9543-49C1-9AF0-66451EB4ABCE}</x:author>
    <x:author>tc={7DD4E931-E736-4E7B-81A5-2AD625C2D9AD}</x:author>
    <x:author>tc={795B487E-3AEC-4A28-BA55-E7EC1E55C02A}</x:author>
    <x:author>tc={4016C174-7F66-4812-A952-61B0F1392875}</x:author>
    <x:author>tc={D78C50A3-7276-4516-8304-26A99C5D69E4}</x:author>
    <x:author>tc={A1836498-351C-4D18-9CAD-0C8271DDC498}</x:author>
    <x:author>tc={5F0A7FBE-D201-4936-B0F3-921768F4BE46}</x:author>
    <x:author>tc={CF683782-305C-416E-8AA4-D25C28E1BF7C}</x:author>
    <x:author>tc={19E73507-0333-40B4-86C0-3E7D992327D9}</x:author>
    <x:author>tc={2019ABD2-42E7-4F70-9EFB-B161C1AE7315}</x:author>
    <x:author>tc={4C9AB516-350B-4588-9692-974C1982FA9E}</x:author>
    <x:author>tc={1E4BB82E-E08E-4921-A795-F37B2E8F6C65}</x:author>
    <x:author>tc={2F4158F5-075C-45E6-9ACD-250D394AB1EA}</x:author>
    <x:author>tc={F737F434-2737-47EE-BCBB-027440744112}</x:author>
    <x:author>tc={8C16BC23-86B6-425E-BB94-DA48A4923864}</x:author>
    <x:author>tc={E7D7F72D-A69D-4D3E-8C30-90C97209712E}</x:author>
    <x:author>tc={050799CF-0986-455E-8563-34063E824A03}</x:author>
    <x:author>tc={A25A1171-09EE-416F-A6B3-41A3AE30B0F8}</x:author>
    <x:author>tc={DC495E2F-B90D-43A5-B0FB-57015D091B7E}</x:author>
    <x:author>tc={CB9E1088-8AC1-42E0-97A0-3ED85CCAA3B3}</x:author>
    <x:author>tc={7762BF22-FFF8-4781-B4D8-6E4BE752B253}</x:author>
    <x:author>tc={E5B42AD9-3FB8-49B6-8332-2BD4BFD93252}</x:author>
    <x:author>tc={17B73F34-DC9D-4A25-BC30-76D4BE92243B}</x:author>
    <x:author>tc={C5E9B0D3-ACE1-49F5-80BD-16ACD9DD168F}</x:author>
    <x:author>tc={A06CDDBF-98F9-4540-B709-8C8FC6BC3EB4}</x:author>
    <x:author>tc={F9CDDCE6-F90E-4F38-BBD6-C71E2369A272}</x:author>
    <x:author>tc={4ACA56A9-B7D8-46AE-B263-A8F602539254}</x:author>
    <x:author>tc={21CCC285-57B8-40F2-9C7D-FA4764E96AF4}</x:author>
    <x:author>tc={B4F51BDB-B157-451E-87EF-7C9418458E08}</x:author>
    <x:author>tc={FD6695EE-A78E-4146-8B58-5BEB802F0740}</x:author>
    <x:author>tc={384952D2-3C8F-460D-ADE9-5132F257A9CC}</x:author>
    <x:author>tc={65159B5B-1565-40EF-A03D-1D9FA4EC61C6}</x:author>
    <x:author>tc={C9BAA576-BB7F-42F7-8B50-6D9F3B778E6A}</x:author>
    <x:author>tc={3BE8EA11-1267-4D5F-99D3-CD2CDE0D86B6}</x:author>
    <x:author>tc={12181178-8F80-4851-9221-172B5BE9A76B}</x:author>
    <x:author>tc={50BF45EF-90B0-41F2-99A9-DE346B56B368}</x:author>
    <x:author>tc={B4F1E91F-5878-4DE8-9E2D-EF555B47CB17}</x:author>
    <x:author>tc={2EFCE0B1-7FAA-4676-91B1-0D334F66190D}</x:author>
    <x:author>tc={BE656810-E472-4DB5-9B50-E56AA56ED6C5}</x:author>
    <x:author>tc={0447F0ED-6848-41DE-9A93-6F41AED40626}</x:author>
    <x:author>tc={AB173777-6DB0-4180-A206-227861EAFD95}</x:author>
    <x:author>tc={40E03925-F352-4BCF-BA7D-90C39EBBE1FD}</x:author>
    <x:author>tc={74D2BF59-1589-4F4F-AB7F-8927EA11ABD7}</x:author>
    <x:author>tc={50CD41F4-D922-446A-8735-84DB180BB3A0}</x:author>
    <x:author>tc={2BFA3763-F97D-447D-B8CD-EF59A0B99A8F}</x:author>
    <x:author>tc={6E42F01B-F151-43DA-A258-60E8BF424F88}</x:author>
    <x:author>tc={805057FB-B51D-475F-AA71-862B68F50512}</x:author>
    <x:author>tc={5B30AC40-E79C-4FC5-8318-53C410CF09E7}</x:author>
    <x:author>tc={1628CB33-F29C-41F9-847C-47DA9726FF83}</x:author>
    <x:author>tc={364878EE-4128-4853-A15B-523C3FEB0232}</x:author>
    <x:author>tc={EE5E34F7-9B65-4D09-94E0-C205581749FF}</x:author>
    <x:author>tc={6E9CF71F-0689-4B17-B61D-1ADA95E96A4C}</x:author>
    <x:author>tc={8EF2B512-01C0-4C05-B506-496D8E69971F}</x:author>
    <x:author>tc={A5AA7476-C826-403D-BDD1-6AC59E46F8C8}</x:author>
    <x:author>tc={2C500208-0C42-4F0F-A84F-9C27074BADF8}</x:author>
    <x:author>tc={C76EE528-E458-490E-8757-05D1B9DCF0CA}</x:author>
    <x:author>tc={6C814470-76AE-4884-AF59-7C07FCDF24A7}</x:author>
    <x:author>tc={58C1747D-328D-462A-A52E-EF6E20AA5B93}</x:author>
    <x:author>tc={4F1BA729-D7DE-4A04-9124-47F114BCDAA9}</x:author>
    <x:author>tc={6AFB45FE-E550-487B-9481-46CB8FB08387}</x:author>
    <x:author>tc={17C3BFA9-E2D8-4D63-88F6-2CE43686E623}</x:author>
    <x:author>tc={427D0C4A-64AB-42B1-B3C0-3BA6C863F84B}</x:author>
    <x:author>tc={CFF406EB-5C97-4444-8189-158516A8CAF7}</x:author>
    <x:author>tc={1576835E-5734-4CA9-B367-645202E43880}</x:author>
    <x:author>tc={D8E32ABD-350B-4ECA-B623-C818E7F3FE69}</x:author>
    <x:author>tc={6403BA31-3A3E-4304-9F16-2D4194ABF4A0}</x:author>
    <x:author>tc={EAEDEF89-C58A-4B7C-AA9B-0911FE452FA0}</x:author>
    <x:author>tc={78943006-74D1-4C87-9E08-BD01701122F4}</x:author>
    <x:author>tc={54A91F16-48F2-48F8-8542-C1EDC27B2E0A}</x:author>
    <x:author>tc={8A5212A3-C64D-4A71-B790-322DC0DA0D6A}</x:author>
    <x:author>tc={062D6E82-67BA-4A5D-86FF-D9224C4DE02F}</x:author>
    <x:author>tc={B1DD69F0-F51B-4652-81EA-03CD63529CCF}</x:author>
    <x:author>tc={76753465-4633-4034-A402-55A238C80E3E}</x:author>
    <x:author>tc={71EC03D0-98ED-423E-9A4F-BCFFD00E231A}</x:author>
    <x:author>tc={EDB11DF0-EB71-443D-A9C3-27AE9AB34340}</x:author>
    <x:author>tc={82B1A669-A570-4091-A3CA-FA6BA2B35166}</x:author>
    <x:author>tc={78D8E103-337A-472F-929D-1946523FEE4F}</x:author>
    <x:author>tc={746B8DD9-6B1C-4A12-A087-787C64B8BD78}</x:author>
    <x:author>tc={32E5EF17-BF2A-4067-BC36-52F0238847C2}</x:author>
    <x:author>tc={3CFE2D0A-FC55-4282-B0D4-506C71ACA120}</x:author>
    <x:author>tc={06347445-8B39-414A-AD18-2B328BC9A171}</x:author>
    <x:author>tc={4FDF879C-B501-4E9A-BA8B-9938F4D24913}</x:author>
    <x:author>tc={55E4C00C-94B3-4498-8527-F427F8CC88AB}</x:author>
    <x:author>tc={621F477F-827B-4080-9AD8-2AA64BDEE8C0}</x:author>
    <x:author>tc={8DE4A921-DFB3-49F3-85EA-CD3AC91F3903}</x:author>
    <x:author>tc={523FFC91-B609-48CC-AC23-B3524D78F730}</x:author>
    <x:author>tc={B249EDF5-117A-4EEC-93F9-5356D69AF102}</x:author>
    <x:author>tc={D4504E03-F041-495F-83F2-9C80D11F560F}</x:author>
    <x:author>tc={234BA7DE-5C80-4586-9F43-600CEB1046AA}</x:author>
    <x:author>tc={AA485DE4-19EF-4FF4-957C-49C076F84851}</x:author>
    <x:author>tc={3CCD5B9D-AA71-4521-B6A3-A5E6A2138EAF}</x:author>
    <x:author>tc={4855DA5C-7009-4581-B96C-6027B20558FD}</x:author>
    <x:author>tc={D3893DBE-F7AD-47B7-8F3B-149CC64405F9}</x:author>
    <x:author>tc={0792D48D-AF8F-4D4A-AB98-FE7ABC53A8CE}</x:author>
    <x:author>tc={EF58769C-B58E-4E61-AAC6-684E6E091DB4}</x:author>
    <x:author>tc={A09F674B-645E-4C33-9205-3329163462DA}</x:author>
    <x:author>tc={AF44C54B-143A-434B-B31F-F8E4AB299144}</x:author>
    <x:author>tc={D065F135-B582-42EC-9ECF-62B11A05A67D}</x:author>
    <x:author>tc={0B2A8243-E6E6-4192-859B-5832813A4EFE}</x:author>
    <x:author>tc={99CA48A5-6C76-403D-A08E-1528055B6D2F}</x:author>
    <x:author>tc={EF17D48A-1CAB-4631-851C-6785A4F02D69}</x:author>
    <x:author>tc={C27AE12F-B4DC-4D08-8907-ADC328170A2F}</x:author>
    <x:author>tc={C88757D5-69B8-4DAD-A391-BBCFB72E1772}</x:author>
    <x:author>tc={D51BEB09-FFF1-4499-B96D-C16481ECEFDC}</x:author>
    <x:author>tc={6BA5B592-82F9-4BDF-A293-3C7B85F6F1B1}</x:author>
    <x:author>tc={3C4B772B-B17D-4A5E-AF2A-00F30C3E1576}</x:author>
    <x:author>tc={565F48EB-4062-4A4D-ABA4-F14E0621EDB2}</x:author>
    <x:author>tc={2D13DF75-45BB-4EA3-8B09-51769A3D41E8}</x:author>
    <x:author>tc={D7C14C27-B311-41C3-AA12-4814B50E78A8}</x:author>
    <x:author>tc={4F377B41-C163-425A-87A1-1DDADD3CE609}</x:author>
    <x:author>tc={0D188F60-2200-439C-81FD-74B4AEAF8CB4}</x:author>
    <x:author>tc={07845FD2-5A0C-48E0-BA9E-D9E4E9305952}</x:author>
    <x:author>tc={102B41F2-7840-4277-ADE9-00948F3BF3D8}</x:author>
    <x:author>tc={ED7D645E-3DC8-4167-9DA7-27839EC0E05B}</x:author>
    <x:author>tc={103C29BA-F77F-4151-A81F-582E85EDBCAE}</x:author>
    <x:author>tc={9AE9CCE0-B706-4DF1-83A8-04E36D28CF61}</x:author>
    <x:author>tc={A1280136-78B7-4217-B24A-7EDCFE289D4B}</x:author>
    <x:author>tc={412EB0CA-BBA5-4833-8909-3C4CC465797C}</x:author>
    <x:author>tc={A1958B22-FF81-4FD7-AF72-100C55556C26}</x:author>
    <x:author>tc={F9C94FA7-9D9E-4188-9C27-31DC1CAD52B3}</x:author>
    <x:author>tc={7AF40168-77F5-47DB-AC70-C5CE05893198}</x:author>
    <x:author>tc={A02C9DC2-7849-4ABD-9E33-82A739D8C097}</x:author>
    <x:author>tc={200F2100-82E7-4B3A-843C-C564BD1FF5C2}</x:author>
    <x:author>tc={599E4FA4-7274-4FCF-9CBD-3E76C86ABA08}</x:author>
    <x:author>tc={FE264E84-6B92-4888-A89A-55AEA48377F6}</x:author>
    <x:author>tc={3E5A5CBB-767B-41CA-8585-00AB38FC8D25}</x:author>
    <x:author>tc={44094FA3-60E2-4F00-96ED-ED5603D6CEAA}</x:author>
    <x:author>tc={089D3088-BBEE-48AA-851E-86E8B8F89A08}</x:author>
    <x:author>tc={CDFA64A0-189F-4777-A1C3-5642157BA053}</x:author>
    <x:author>tc={FAA4AD4E-E4D3-4635-BA5E-8AEFC87CF7F8}</x:author>
    <x:author>tc={3466735A-58EF-498D-B318-375866F0C546}</x:author>
    <x:author>tc={B848F529-D930-4F92-9CA8-F5A477C69EE4}</x:author>
    <x:author>tc={6CF9B3C5-E413-4F68-B286-1194EA34FB5A}</x:author>
    <x:author>tc={B123FC30-BA91-40A6-B568-428A56F8AC19}</x:author>
    <x:author>tc={161000D4-5D55-448E-8342-AFC463CBF533}</x:author>
    <x:author>tc={550170D4-BB1B-4956-A539-8F6702EE679D}</x:author>
    <x:author>tc={25574ACE-42A9-4DEE-A72E-660C5A39F8A9}</x:author>
    <x:author>tc={C6CA437C-C2EF-4AA4-8C26-BAE79A5E2392}</x:author>
    <x:author>tc={5A3D818D-F688-4A3B-9958-F95C72DD0650}</x:author>
    <x:author>tc={9D69A621-A552-41C8-BC23-F88A7C191B84}</x:author>
    <x:author>tc={09BB2AD9-4E70-4C23-B670-14BAC838AF7B}</x:author>
    <x:author>tc={7199AD46-73F1-48F1-BD7B-FA9ACE39EB1B}</x:author>
    <x:author>tc={F453786E-1C85-4E3C-BCA1-F7CCFAEF963C}</x:author>
    <x:author>tc={33A3596F-60CD-4BF5-9D4E-285FBA78333E}</x:author>
    <x:author>tc={F45FECCA-483E-435B-B796-5DE0F1885F96}</x:author>
    <x:author>tc={E4C6032C-52EF-4423-BCA0-326DE772A7DE}</x:author>
  </x:authors>
  <x:commentList>
    <x:comment ref="C6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FACT-0901 | USD million
FY2000; period end 2000-01-30; filed 2002-05-14
https://www.sec.gov/Archives/edgar/data/1045810/000101287002002262/d10k.htm
Consolidated income and cash-flow statements, pp. 43,45; cash metrics retained; affected pre-2002 earnings omitted after discovery of 2006 restatement; row Revenue
Consolidated income and cash-flow statements, pp. 43,45; cash metrics retained; affected pre-2002 earnings omitted after discovery of 2006 restatement</x:t>
        </x:r>
      </x:text>
    </x:comment>
    <x:comment ref="C7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FACT-0907 | USD million
FY2001; period end 2001-01-28; filed 2002-05-14
https://www.sec.gov/Archives/edgar/data/1045810/000101287002002262/d10k.htm
Consolidated income and cash-flow statements, pp. 43,45; cash metrics retained; affected pre-2002 earnings omitted after discovery of 2006 restatement; row Revenue
Consolidated income and cash-flow statements, pp. 43,45; cash metrics retained; affected pre-2002 earnings omitted after discovery of 2006 restatement</x:t>
        </x:r>
      </x:text>
    </x:comment>
    <x:comment ref="C8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FACT-0913 | USD million
FY2002; period end 2002-01-27; filed 2002-05-14
https://www.sec.gov/Archives/edgar/data/1045810/000101287002002262/d10k.htm
Consolidated income and cash-flow statements, pp. 43,45; cash metrics retained; affected pre-2002 earnings omitted after discovery of 2006 restatement; row Revenue
Consolidated income and cash-flow statements, pp. 43,45; cash metrics retained; affected pre-2002 earnings omitted after discovery of 2006 restatement</x:t>
        </x:r>
      </x:text>
    </x:comment>
    <x:comment ref="I8" authorId="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FACT-0919 | USD million
FY2002; period end 2002-01-27; filed 2006-11-29
https://www.sec.gov/Archives/edgar/data/1045810/000119312506243224/d10ka.htm
Selected Financial Data, pp.33-34; as restated (FY2002-2003 selected figures unaudited); row Operating income / loss
Selected Financial Data, pp.33-34; as restated (FY2002-2003 selected figures unaudited)</x:t>
        </x:r>
      </x:text>
    </x:comment>
    <x:comment ref="M8" authorId="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FACT-0920 | USD million
FY2002; period end 2002-01-27; filed 2006-11-29
https://www.sec.gov/Archives/edgar/data/1045810/000119312506243224/d10ka.htm
Selected Financial Data, pp.33-34; as restated (FY2002-2003 selected figures unaudited); row Net income / loss
Selected Financial Data, pp.33-34; as restated (FY2002-2003 selected figures unaudited)</x:t>
        </x:r>
      </x:text>
    </x:comment>
    <x:comment ref="C9" authorId="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FACT-0961 | USD million
FY2003; period end 2003-01-26; filed 2005-03-22
https://www.sec.gov/Archives/edgar/data/1045810/000104581005000008/annualreport.htm
Consolidated cash-flow statement, p.55; cash totals unchanged by noncash stock-option restatement; row Revenue
Consolidated cash-flow statement, p.55; cash totals unchanged by noncash stock-option restatement</x:t>
        </x:r>
      </x:text>
    </x:comment>
    <x:comment ref="I9" authorId="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FACT-0924 | USD million
FY2003; period end 2003-01-26; filed 2006-11-29
https://www.sec.gov/Archives/edgar/data/1045810/000119312506243224/d10ka.htm
Selected Financial Data, pp.33-34; as restated (FY2002-2003 selected figures unaudited); row Operating income / loss
Selected Financial Data, pp.33-34; as restated (FY2002-2003 selected figures unaudited)</x:t>
        </x:r>
      </x:text>
    </x:comment>
    <x:comment ref="M9" authorId="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FACT-0925 | USD million
FY2003; period end 2003-01-26; filed 2006-11-29
https://www.sec.gov/Archives/edgar/data/1045810/000119312506243224/d10ka.htm
Selected Financial Data, pp.33-34; as restated (FY2002-2003 selected figures unaudited); row Net income / loss
Selected Financial Data, pp.33-34; as restated (FY2002-2003 selected figures unaudited)</x:t>
        </x:r>
      </x:text>
    </x:comment>
    <x:comment ref="C10" authorId="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FACT-0944 | USD million
FY2004; period end 2004-01-25; filed 2006-11-29
https://www.sec.gov/Archives/edgar/data/1045810/000119312506243224/d10ka.htm
Restated consolidated income and cash-flow statements, pp.69,71; row Revenue
Restated consolidated income and cash-flow statements, pp.69,71</x:t>
        </x:r>
      </x:text>
    </x:comment>
    <x:comment ref="D10" authorId="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FACT-0945 | USD million
FY2004; period end 2004-01-25; filed 2006-11-29
https://www.sec.gov/Archives/edgar/data/1045810/000119312506243224/d10ka.htm
Restated consolidated income and cash-flow statements, pp.69,71; row Cost of revenue
Restated consolidated income and cash-flow statements, pp.69,71</x:t>
        </x:r>
      </x:text>
    </x:comment>
    <x:comment ref="E10" authorId="1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FACT-0946 | USD million
FY2004; period end 2004-01-25; filed 2006-11-29
https://www.sec.gov/Archives/edgar/data/1045810/000119312506243224/d10ka.htm
Restated consolidated income and cash-flow statements, pp.69,71; row Gross profit
Restated consolidated income and cash-flow statements, pp.69,71</x:t>
        </x:r>
      </x:text>
    </x:comment>
    <x:comment ref="F10" authorId="1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FACT-0947 | USD million
FY2004; period end 2004-01-25; filed 2006-11-29
https://www.sec.gov/Archives/edgar/data/1045810/000119312506243224/d10ka.htm
Restated consolidated income and cash-flow statements, pp.69,71; row Research and development
Restated consolidated income and cash-flow statements, pp.69,71</x:t>
        </x:r>
      </x:text>
    </x:comment>
    <x:comment ref="G10" authorId="1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FACT-0948 | USD million
FY2004; period end 2004-01-25; filed 2006-11-29
https://www.sec.gov/Archives/edgar/data/1045810/000119312506243224/d10ka.htm
Restated consolidated income and cash-flow statements, pp.69,71; row Selling, general and administrative
Restated consolidated income and cash-flow statements, pp.69,71</x:t>
        </x:r>
      </x:text>
    </x:comment>
    <x:comment ref="H10" authorId="1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FACT-0949 | USD million
FY2004; period end 2004-01-25; filed 2006-11-29
https://www.sec.gov/Archives/edgar/data/1045810/000119312506243224/d10ka.htm
Restated consolidated income and cash-flow statements, pp.69,71; row Total operating expenses
Restated consolidated income and cash-flow statements, pp.69,71</x:t>
        </x:r>
      </x:text>
    </x:comment>
    <x:comment ref="I10" authorId="1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FACT-0929 | USD million
FY2004; period end 2004-01-25; filed 2006-11-29
https://www.sec.gov/Archives/edgar/data/1045810/000119312506243224/d10ka.htm
Selected Financial Data, pp.33-34; as restated (FY2002-2003 selected figures unaudited); row Operating income / loss
Selected Financial Data, pp.33-34; as restated (FY2002-2003 selected figures unaudited)</x:t>
        </x:r>
      </x:text>
    </x:comment>
    <x:comment ref="J10" authorId="1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FACT-0950 | USD million
FY2004; period end 2004-01-25; filed 2006-11-29
https://www.sec.gov/Archives/edgar/data/1045810/000119312506243224/d10ka.htm
Restated consolidated income and cash-flow statements, pp.69,71; row Interest income
Restated consolidated income and cash-flow statements, pp.69,71</x:t>
        </x:r>
      </x:text>
    </x:comment>
    <x:comment ref="K10" authorId="1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FACT-0951 | USD million
FY2004; period end 2004-01-25; filed 2006-11-29
https://www.sec.gov/Archives/edgar/data/1045810/000119312506243224/d10ka.htm
Restated consolidated income and cash-flow statements, pp.69,71; row Interest expense
Restated consolidated income and cash-flow statements, pp.69,71</x:t>
        </x:r>
      </x:text>
    </x:comment>
    <x:comment ref="L10" authorId="1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FACT-0952 | USD million
FY2004; period end 2004-01-25; filed 2006-11-29
https://www.sec.gov/Archives/edgar/data/1045810/000119312506243224/d10ka.htm
Restated consolidated income and cash-flow statements, pp.69,71; row Income tax expense / benefit
Restated consolidated income and cash-flow statements, pp.69,71</x:t>
        </x:r>
      </x:text>
    </x:comment>
    <x:comment ref="M10" authorId="1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FACT-0930 | USD million
FY2004; period end 2004-01-25; filed 2006-11-29
https://www.sec.gov/Archives/edgar/data/1045810/000119312506243224/d10ka.htm
Selected Financial Data, pp.33-34; as restated (FY2002-2003 selected figures unaudited); row Net income / loss
Selected Financial Data, pp.33-34; as restated (FY2002-2003 selected figures unaudited)</x:t>
        </x:r>
      </x:text>
    </x:comment>
    <x:comment ref="C11" authorId="1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FACT-0969 | USD million
FY2005; period end 2005-01-30; filed 2007-03-16
https://www.sec.gov/Archives/edgar/data/1045810/000104581007000008/fy2007annualreportonform10-k.htm
Consolidated income statement p.55 and cash-flow statement p.58; row Revenue
Consolidated income statement p.55 and cash-flow statement p.58</x:t>
        </x:r>
      </x:text>
    </x:comment>
    <x:comment ref="D11" authorId="2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FACT-0970 | USD million
FY2005; period end 2005-01-30; filed 2007-03-16
https://www.sec.gov/Archives/edgar/data/1045810/000104581007000008/fy2007annualreportonform10-k.htm
Consolidated income statement p.55 and cash-flow statement p.58; row Cost of revenue
Consolidated income statement p.55 and cash-flow statement p.58</x:t>
        </x:r>
      </x:text>
    </x:comment>
    <x:comment ref="E11" authorId="2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FACT-0971 | USD million
FY2005; period end 2005-01-30; filed 2007-03-16
https://www.sec.gov/Archives/edgar/data/1045810/000104581007000008/fy2007annualreportonform10-k.htm
Consolidated income statement p.55 and cash-flow statement p.58; row Gross profit
Consolidated income statement p.55 and cash-flow statement p.58</x:t>
        </x:r>
      </x:text>
    </x:comment>
    <x:comment ref="F11" authorId="2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FACT-0972 | USD million
FY2005; period end 2005-01-30; filed 2007-03-16
https://www.sec.gov/Archives/edgar/data/1045810/000104581007000008/fy2007annualreportonform10-k.htm
Consolidated income statement p.55 and cash-flow statement p.58; row Research and development
Consolidated income statement p.55 and cash-flow statement p.58</x:t>
        </x:r>
      </x:text>
    </x:comment>
    <x:comment ref="G11" authorId="2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FACT-0973 | USD million
FY2005; period end 2005-01-30; filed 2007-03-16
https://www.sec.gov/Archives/edgar/data/1045810/000104581007000008/fy2007annualreportonform10-k.htm
Consolidated income statement p.55 and cash-flow statement p.58; row Selling, general and administrative
Consolidated income statement p.55 and cash-flow statement p.58</x:t>
        </x:r>
      </x:text>
    </x:comment>
    <x:comment ref="H11" authorId="2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FACT-0974 | USD million
FY2005; period end 2005-01-30; filed 2007-03-16
https://www.sec.gov/Archives/edgar/data/1045810/000104581007000008/fy2007annualreportonform10-k.htm
Consolidated income statement p.55 and cash-flow statement p.58; row Total operating expenses
Consolidated income statement p.55 and cash-flow statement p.58</x:t>
        </x:r>
      </x:text>
    </x:comment>
    <x:comment ref="I11" authorId="2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FACT-0934 | USD million
FY2005; period end 2005-01-30; filed 2006-11-29
https://www.sec.gov/Archives/edgar/data/1045810/000119312506243224/d10ka.htm
Selected Financial Data, pp.33-34; as restated (FY2002-2003 selected figures unaudited); row Operating income / loss
Selected Financial Data, pp.33-34; as restated (FY2002-2003 selected figures unaudited)</x:t>
        </x:r>
      </x:text>
    </x:comment>
    <x:comment ref="J11" authorId="2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FACT-0975 | USD million
FY2005; period end 2005-01-30; filed 2007-03-16
https://www.sec.gov/Archives/edgar/data/1045810/000104581007000008/fy2007annualreportonform10-k.htm
Consolidated income statement p.55 and cash-flow statement p.58; row Interest income
Consolidated income statement p.55 and cash-flow statement p.58</x:t>
        </x:r>
      </x:text>
    </x:comment>
    <x:comment ref="K11" authorId="2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FACT-0976 | USD million
FY2005; period end 2005-01-30; filed 2007-03-16
https://www.sec.gov/Archives/edgar/data/1045810/000104581007000008/fy2007annualreportonform10-k.htm
Consolidated income statement p.55 and cash-flow statement p.58; row Interest expense
Consolidated income statement p.55 and cash-flow statement p.58</x:t>
        </x:r>
      </x:text>
    </x:comment>
    <x:comment ref="L11" authorId="2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FACT-0977 | USD million
FY2005; period end 2005-01-30; filed 2007-03-16
https://www.sec.gov/Archives/edgar/data/1045810/000104581007000008/fy2007annualreportonform10-k.htm
Consolidated income statement p.55 and cash-flow statement p.58; row Income tax expense / benefit
Consolidated income statement p.55 and cash-flow statement p.58</x:t>
        </x:r>
      </x:text>
    </x:comment>
    <x:comment ref="M11" authorId="2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FACT-0935 | USD million
FY2005; period end 2005-01-30; filed 2006-11-29
https://www.sec.gov/Archives/edgar/data/1045810/000119312506243224/d10ka.htm
Selected Financial Data, pp.33-34; as restated (FY2002-2003 selected figures unaudited); row Net income / loss
Selected Financial Data, pp.33-34; as restated (FY2002-2003 selected figures unaudited)</x:t>
        </x:r>
      </x:text>
    </x:comment>
    <x:comment ref="C12" authorId="3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FACT-0988 | USD million
FY2006; period end 2006-01-29; filed 2007-03-16
https://www.sec.gov/Archives/edgar/data/1045810/000104581007000008/fy2007annualreportonform10-k.htm
Consolidated income statement p.55 and cash-flow statement p.58; row Revenue
Consolidated income statement p.55 and cash-flow statement p.58</x:t>
        </x:r>
      </x:text>
    </x:comment>
    <x:comment ref="D12" authorId="3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FACT-0989 | USD million
FY2006; period end 2006-01-29; filed 2007-03-16
https://www.sec.gov/Archives/edgar/data/1045810/000104581007000008/fy2007annualreportonform10-k.htm
Consolidated income statement p.55 and cash-flow statement p.58; row Cost of revenue
Consolidated income statement p.55 and cash-flow statement p.58</x:t>
        </x:r>
      </x:text>
    </x:comment>
    <x:comment ref="E12" authorId="3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FACT-0990 | USD million
FY2006; period end 2006-01-29; filed 2007-03-16
https://www.sec.gov/Archives/edgar/data/1045810/000104581007000008/fy2007annualreportonform10-k.htm
Consolidated income statement p.55 and cash-flow statement p.58; row Gross profit
Consolidated income statement p.55 and cash-flow statement p.58</x:t>
        </x:r>
      </x:text>
    </x:comment>
    <x:comment ref="F12" authorId="3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FACT-0991 | USD million
FY2006; period end 2006-01-29; filed 2007-03-16
https://www.sec.gov/Archives/edgar/data/1045810/000104581007000008/fy2007annualreportonform10-k.htm
Consolidated income statement p.55 and cash-flow statement p.58; row Research and development
Consolidated income statement p.55 and cash-flow statement p.58</x:t>
        </x:r>
      </x:text>
    </x:comment>
    <x:comment ref="G12" authorId="3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FACT-0992 | USD million
FY2006; period end 2006-01-29; filed 2007-03-16
https://www.sec.gov/Archives/edgar/data/1045810/000104581007000008/fy2007annualreportonform10-k.htm
Consolidated income statement p.55 and cash-flow statement p.58; row Selling, general and administrative
Consolidated income statement p.55 and cash-flow statement p.58</x:t>
        </x:r>
      </x:text>
    </x:comment>
    <x:comment ref="H12" authorId="3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FACT-0993 | USD million
FY2006; period end 2006-01-29; filed 2007-03-16
https://www.sec.gov/Archives/edgar/data/1045810/000104581007000008/fy2007annualreportonform10-k.htm
Consolidated income statement p.55 and cash-flow statement p.58; row Total operating expenses
Consolidated income statement p.55 and cash-flow statement p.58</x:t>
        </x:r>
      </x:text>
    </x:comment>
    <x:comment ref="I12" authorId="3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FACT-0939 | USD million
FY2006; period end 2006-01-29; filed 2006-11-29
https://www.sec.gov/Archives/edgar/data/1045810/000119312506243224/d10ka.htm
Selected Financial Data, pp.33-34; as restated (FY2002-2003 selected figures unaudited); row Operating income / loss
Selected Financial Data, pp.33-34; as restated (FY2002-2003 selected figures unaudited)</x:t>
        </x:r>
      </x:text>
    </x:comment>
    <x:comment ref="J12" authorId="3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FACT-0994 | USD million
FY2006; period end 2006-01-29; filed 2007-03-16
https://www.sec.gov/Archives/edgar/data/1045810/000104581007000008/fy2007annualreportonform10-k.htm
Consolidated income statement p.55 and cash-flow statement p.58; row Interest income
Consolidated income statement p.55 and cash-flow statement p.58</x:t>
        </x:r>
      </x:text>
    </x:comment>
    <x:comment ref="K12" authorId="3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FACT-0995 | USD million
FY2006; period end 2006-01-29; filed 2007-03-16
https://www.sec.gov/Archives/edgar/data/1045810/000104581007000008/fy2007annualreportonform10-k.htm
Consolidated income statement p.55 and cash-flow statement p.58; row Interest expense
Consolidated income statement p.55 and cash-flow statement p.58</x:t>
        </x:r>
      </x:text>
    </x:comment>
    <x:comment ref="L12" authorId="3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FACT-0996 | USD million
FY2006; period end 2006-01-29; filed 2007-03-16
https://www.sec.gov/Archives/edgar/data/1045810/000104581007000008/fy2007annualreportonform10-k.htm
Consolidated income statement p.55 and cash-flow statement p.58; row Income tax expense / benefit
Consolidated income statement p.55 and cash-flow statement p.58</x:t>
        </x:r>
      </x:text>
    </x:comment>
    <x:comment ref="M12" authorId="4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FACT-0940 | USD million
FY2006; period end 2006-01-29; filed 2006-11-29
https://www.sec.gov/Archives/edgar/data/1045810/000119312506243224/d10ka.htm
Selected Financial Data, pp.33-34; as restated (FY2002-2003 selected figures unaudited); row Net income / loss
Selected Financial Data, pp.33-34; as restated (FY2002-2003 selected figures unaudited)</x:t>
        </x:r>
      </x:text>
    </x:comment>
    <x:comment ref="C13" authorId="4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FACT-1007 | USD million
FY2007; period end 2007-01-28; filed 2007-03-16
https://www.sec.gov/Archives/edgar/data/1045810/000104581007000008/fy2007annualreportonform10-k.htm
Consolidated income statement p.55 and cash-flow statement p.58; row Revenue
Consolidated income statement p.55 and cash-flow statement p.58</x:t>
        </x:r>
      </x:text>
    </x:comment>
    <x:comment ref="D13" authorId="4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FACT-1008 | USD million
FY2007; period end 2007-01-28; filed 2007-03-16
https://www.sec.gov/Archives/edgar/data/1045810/000104581007000008/fy2007annualreportonform10-k.htm
Consolidated income statement p.55 and cash-flow statement p.58; row Cost of revenue
Consolidated income statement p.55 and cash-flow statement p.58</x:t>
        </x:r>
      </x:text>
    </x:comment>
    <x:comment ref="E13" authorId="4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FACT-1009 | USD million
FY2007; period end 2007-01-28; filed 2007-03-16
https://www.sec.gov/Archives/edgar/data/1045810/000104581007000008/fy2007annualreportonform10-k.htm
Consolidated income statement p.55 and cash-flow statement p.58; row Gross profit
Consolidated income statement p.55 and cash-flow statement p.58</x:t>
        </x:r>
      </x:text>
    </x:comment>
    <x:comment ref="F13" authorId="4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FACT-1010 | USD million
FY2007; period end 2007-01-28; filed 2007-03-16
https://www.sec.gov/Archives/edgar/data/1045810/000104581007000008/fy2007annualreportonform10-k.htm
Consolidated income statement p.55 and cash-flow statement p.58; row Research and development
Consolidated income statement p.55 and cash-flow statement p.58</x:t>
        </x:r>
      </x:text>
    </x:comment>
    <x:comment ref="G13" authorId="4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FACT-1011 | USD million
FY2007; period end 2007-01-28; filed 2007-03-16
https://www.sec.gov/Archives/edgar/data/1045810/000104581007000008/fy2007annualreportonform10-k.htm
Consolidated income statement p.55 and cash-flow statement p.58; row Selling, general and administrative
Consolidated income statement p.55 and cash-flow statement p.58</x:t>
        </x:r>
      </x:text>
    </x:comment>
    <x:comment ref="H13" authorId="4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FACT-1012 | USD million
FY2007; period end 2007-01-28; filed 2007-03-16
https://www.sec.gov/Archives/edgar/data/1045810/000104581007000008/fy2007annualreportonform10-k.htm
Consolidated income statement p.55 and cash-flow statement p.58; row Total operating expenses
Consolidated income statement p.55 and cash-flow statement p.58</x:t>
        </x:r>
      </x:text>
    </x:comment>
    <x:comment ref="I13" authorId="4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FACT-1026 | USD million
FY2007; period end 2007-01-28; filed 2007-03-16
https://www.sec.gov/Archives/edgar/data/1045810/000104581007000008/fy2007annualreportonform10-k.htm
Consolidated income statement p.55; row Operating income / loss
Consolidated income statement p.55</x:t>
        </x:r>
      </x:text>
    </x:comment>
    <x:comment ref="J13" authorId="4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FACT-1013 | USD million
FY2007; period end 2007-01-28; filed 2007-03-16
https://www.sec.gov/Archives/edgar/data/1045810/000104581007000008/fy2007annualreportonform10-k.htm
Consolidated income statement p.55 and cash-flow statement p.58; row Interest income
Consolidated income statement p.55 and cash-flow statement p.58</x:t>
        </x:r>
      </x:text>
    </x:comment>
    <x:comment ref="K13" authorId="4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FACT-1014 | USD million
FY2007; period end 2007-01-28; filed 2007-03-16
https://www.sec.gov/Archives/edgar/data/1045810/000104581007000008/fy2007annualreportonform10-k.htm
Consolidated income statement p.55 and cash-flow statement p.58; row Interest expense
Consolidated income statement p.55 and cash-flow statement p.58</x:t>
        </x:r>
      </x:text>
    </x:comment>
    <x:comment ref="L13" authorId="5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FACT-1015 | USD million
FY2007; period end 2007-01-28; filed 2007-03-16
https://www.sec.gov/Archives/edgar/data/1045810/000104581007000008/fy2007annualreportonform10-k.htm
Consolidated income statement p.55 and cash-flow statement p.58; row Income tax expense / benefit
Consolidated income statement p.55 and cash-flow statement p.58</x:t>
        </x:r>
      </x:text>
    </x:comment>
    <x:comment ref="M13" authorId="5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FACT-1027 | USD million
FY2007; period end 2007-01-28; filed 2007-03-16
https://www.sec.gov/Archives/edgar/data/1045810/000104581007000008/fy2007annualreportonform10-k.htm
Consolidated income statement p.55; row Net income / loss
Consolidated income statement p.55</x:t>
        </x:r>
      </x:text>
    </x:comment>
    <x:comment ref="C14" authorId="5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FACT-0001 | USD million
FY2008; period end 2008-01-27; filed 2010-03-18
https://www.sec.gov/Archives/edgar/data/1045810/000104581010000006/0001045810-10-000006-index.html
us-gaap:Revenues
SEC XBRL; exact reporting-period match.</x:t>
        </x:r>
      </x:text>
    </x:comment>
    <x:comment ref="D14" authorId="5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FACT-0002 | USD million
FY2008; period end 2008-01-27; filed 2010-03-18
https://www.sec.gov/Archives/edgar/data/1045810/000104581010000006/0001045810-10-000006-index.html
us-gaap:CostOfRevenue
SEC XBRL; exact reporting-period match.</x:t>
        </x:r>
      </x:text>
    </x:comment>
    <x:comment ref="E14" authorId="5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FACT-0003 | USD million
FY2008; period end 2008-01-27; filed 2010-03-18
https://www.sec.gov/Archives/edgar/data/1045810/000104581010000006/0001045810-10-000006-index.html
us-gaap:GrossProfit
SEC XBRL; exact reporting-period match.</x:t>
        </x:r>
      </x:text>
    </x:comment>
    <x:comment ref="F14" authorId="5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FACT-0004 | USD million
FY2008; period end 2008-01-27; filed 2010-03-18
https://www.sec.gov/Archives/edgar/data/1045810/000104581010000006/0001045810-10-000006-index.html
us-gaap:ResearchAndDevelopmentExpense
SEC XBRL; exact reporting-period match.</x:t>
        </x:r>
      </x:text>
    </x:comment>
    <x:comment ref="G14" authorId="5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FACT-0005 | USD million
FY2008; period end 2008-01-27; filed 2010-03-18
https://www.sec.gov/Archives/edgar/data/1045810/000104581010000006/0001045810-10-000006-index.html
us-gaap:SellingGeneralAndAdministrativeExpense
SEC XBRL; exact reporting-period match.</x:t>
        </x:r>
      </x:text>
    </x:comment>
    <x:comment ref="H14" authorId="5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FACT-0006 | USD million
FY2008; period end 2008-01-27; filed 2010-03-18
https://www.sec.gov/Archives/edgar/data/1045810/000104581010000006/0001045810-10-000006-index.html
us-gaap:OperatingExpenses
SEC XBRL; exact reporting-period match.</x:t>
        </x:r>
      </x:text>
    </x:comment>
    <x:comment ref="I14" authorId="5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FACT-0007 | USD million
FY2008; period end 2008-01-27; filed 2010-03-18
https://www.sec.gov/Archives/edgar/data/1045810/000104581010000006/0001045810-10-000006-index.html
us-gaap:OperatingIncomeLoss
SEC XBRL; exact reporting-period match.</x:t>
        </x:r>
      </x:text>
    </x:comment>
    <x:comment ref="J14" authorId="5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FACT-0008 | USD million
FY2008; period end 2008-01-27; filed 2010-03-18
https://www.sec.gov/Archives/edgar/data/1045810/000104581010000006/0001045810-10-000006-index.html
us-gaap:InvestmentIncomeInterest
SEC XBRL; exact reporting-period match.</x:t>
        </x:r>
      </x:text>
    </x:comment>
    <x:comment ref="K14" authorId="6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FACT-0009 | USD million
FY2008; period end 2008-01-27; filed 2010-03-18
https://www.sec.gov/Archives/edgar/data/1045810/000104581010000006/0001045810-10-000006-index.html
us-gaap:InterestExpense
SEC XBRL; exact reporting-period match.</x:t>
        </x:r>
      </x:text>
    </x:comment>
    <x:comment ref="L14" authorId="6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FACT-0010 | USD million
FY2008; period end 2008-01-27; filed 2010-03-18
https://www.sec.gov/Archives/edgar/data/1045810/000104581010000006/0001045810-10-000006-index.html
us-gaap:IncomeTaxExpenseBenefit
SEC XBRL; exact reporting-period match.</x:t>
        </x:r>
      </x:text>
    </x:comment>
    <x:comment ref="M14" authorId="6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FACT-0011 | USD million
FY2008; period end 2008-01-27; filed 2010-03-18
https://www.sec.gov/Archives/edgar/data/1045810/000104581010000006/0001045810-10-000006-index.html
us-gaap:NetIncomeLoss
SEC XBRL; exact reporting-period match.</x:t>
        </x:r>
      </x:text>
    </x:comment>
    <x:comment ref="C15" authorId="6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FACT-0026 | USD million
FY2009; period end 2009-01-25; filed 2011-03-16
https://www.sec.gov/Archives/edgar/data/1045810/000104581011000015/0001045810-11-000015-index.html
us-gaap:Revenues
SEC XBRL; exact reporting-period match.</x:t>
        </x:r>
      </x:text>
    </x:comment>
    <x:comment ref="D15" authorId="6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FACT-0027 | USD million
FY2009; period end 2009-01-25; filed 2011-03-16
https://www.sec.gov/Archives/edgar/data/1045810/000104581011000015/0001045810-11-000015-index.html
us-gaap:CostOfRevenue
SEC XBRL; exact reporting-period match.</x:t>
        </x:r>
      </x:text>
    </x:comment>
    <x:comment ref="E15" authorId="6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FACT-0028 | USD million
FY2009; period end 2009-01-25; filed 2011-03-16
https://www.sec.gov/Archives/edgar/data/1045810/000104581011000015/0001045810-11-000015-index.html
us-gaap:GrossProfit
SEC XBRL; exact reporting-period match.</x:t>
        </x:r>
      </x:text>
    </x:comment>
    <x:comment ref="F15" authorId="6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FACT-0029 | USD million
FY2009; period end 2009-01-25; filed 2011-03-16
https://www.sec.gov/Archives/edgar/data/1045810/000104581011000015/0001045810-11-000015-index.html
us-gaap:ResearchAndDevelopmentExpense
SEC XBRL; exact reporting-period match.</x:t>
        </x:r>
      </x:text>
    </x:comment>
    <x:comment ref="G15" authorId="6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FACT-0030 | USD million
FY2009; period end 2009-01-25; filed 2011-03-16
https://www.sec.gov/Archives/edgar/data/1045810/000104581011000015/0001045810-11-000015-index.html
us-gaap:SellingGeneralAndAdministrativeExpense
SEC XBRL; exact reporting-period match.</x:t>
        </x:r>
      </x:text>
    </x:comment>
    <x:comment ref="H15" authorId="6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FACT-0031 | USD million
FY2009; period end 2009-01-25; filed 2011-03-16
https://www.sec.gov/Archives/edgar/data/1045810/000104581011000015/0001045810-11-000015-index.html
us-gaap:OperatingExpenses
SEC XBRL; exact reporting-period match.</x:t>
        </x:r>
      </x:text>
    </x:comment>
    <x:comment ref="I15" authorId="6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FACT-0032 | USD million
FY2009; period end 2009-01-25; filed 2011-03-16
https://www.sec.gov/Archives/edgar/data/1045810/000104581011000015/0001045810-11-000015-index.html
us-gaap:OperatingIncomeLoss
SEC XBRL; exact reporting-period match.</x:t>
        </x:r>
      </x:text>
    </x:comment>
    <x:comment ref="J15" authorId="7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FACT-0033 | USD million
FY2009; period end 2009-01-25; filed 2011-03-16
https://www.sec.gov/Archives/edgar/data/1045810/000104581011000015/0001045810-11-000015-index.html
us-gaap:InvestmentIncomeInterest
SEC XBRL; exact reporting-period match.</x:t>
        </x:r>
      </x:text>
    </x:comment>
    <x:comment ref="K15" authorId="7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FACT-0034 | USD million
FY2009; period end 2009-01-25; filed 2011-03-16
https://www.sec.gov/Archives/edgar/data/1045810/000104581011000015/0001045810-11-000015-index.html
us-gaap:InterestExpense
SEC XBRL; exact reporting-period match.</x:t>
        </x:r>
      </x:text>
    </x:comment>
    <x:comment ref="L15" authorId="7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FACT-0035 | USD million
FY2009; period end 2009-01-25; filed 2011-03-16
https://www.sec.gov/Archives/edgar/data/1045810/000104581011000015/0001045810-11-000015-index.html
us-gaap:IncomeTaxExpenseBenefit
SEC XBRL; exact reporting-period match.</x:t>
        </x:r>
      </x:text>
    </x:comment>
    <x:comment ref="M15" authorId="7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FACT-0036 | USD million
FY2009; period end 2009-01-25; filed 2011-03-16
https://www.sec.gov/Archives/edgar/data/1045810/000104581011000015/0001045810-11-000015-index.html
us-gaap:NetIncomeLoss
SEC XBRL; exact reporting-period match.</x:t>
        </x:r>
      </x:text>
    </x:comment>
    <x:comment ref="C16" authorId="7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FACT-0062 | USD million
FY2010; period end 2010-01-31; filed 2012-03-13
https://www.sec.gov/Archives/edgar/data/1045810/000104581012000013/0001045810-12-000013-index.html
us-gaap:Revenues
SEC XBRL; exact reporting-period match.</x:t>
        </x:r>
      </x:text>
    </x:comment>
    <x:comment ref="D16" authorId="7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FACT-0063 | USD million
FY2010; period end 2010-01-31; filed 2012-03-13
https://www.sec.gov/Archives/edgar/data/1045810/000104581012000013/0001045810-12-000013-index.html
us-gaap:CostOfRevenue
SEC XBRL; exact reporting-period match.</x:t>
        </x:r>
      </x:text>
    </x:comment>
    <x:comment ref="E16" authorId="7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FACT-0064 | USD million
FY2010; period end 2010-01-31; filed 2012-03-13
https://www.sec.gov/Archives/edgar/data/1045810/000104581012000013/0001045810-12-000013-index.html
us-gaap:GrossProfit
SEC XBRL; exact reporting-period match.</x:t>
        </x:r>
      </x:text>
    </x:comment>
    <x:comment ref="F16" authorId="7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FACT-0065 | USD million
FY2010; period end 2010-01-31; filed 2012-03-13
https://www.sec.gov/Archives/edgar/data/1045810/000104581012000013/0001045810-12-000013-index.html
us-gaap:ResearchAndDevelopmentExpense
SEC XBRL; exact reporting-period match.</x:t>
        </x:r>
      </x:text>
    </x:comment>
    <x:comment ref="G16" authorId="7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FACT-0066 | USD million
FY2010; period end 2010-01-31; filed 2012-03-13
https://www.sec.gov/Archives/edgar/data/1045810/000104581012000013/0001045810-12-000013-index.html
us-gaap:SellingGeneralAndAdministrativeExpense
SEC XBRL; exact reporting-period match.</x:t>
        </x:r>
      </x:text>
    </x:comment>
    <x:comment ref="H16" authorId="7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FACT-0067 | USD million
FY2010; period end 2010-01-31; filed 2012-03-13
https://www.sec.gov/Archives/edgar/data/1045810/000104581012000013/0001045810-12-000013-index.html
us-gaap:OperatingExpenses
SEC XBRL; exact reporting-period match.</x:t>
        </x:r>
      </x:text>
    </x:comment>
    <x:comment ref="I16" authorId="8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FACT-0068 | USD million
FY2010; period end 2010-01-31; filed 2012-03-13
https://www.sec.gov/Archives/edgar/data/1045810/000104581012000013/0001045810-12-000013-index.html
us-gaap:OperatingIncomeLoss
SEC XBRL; exact reporting-period match.</x:t>
        </x:r>
      </x:text>
    </x:comment>
    <x:comment ref="J16" authorId="8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FACT-0069 | USD million
FY2010; period end 2010-01-31; filed 2012-03-13
https://www.sec.gov/Archives/edgar/data/1045810/000104581012000013/0001045810-12-000013-index.html
us-gaap:InvestmentIncomeInterest
SEC XBRL; exact reporting-period match.</x:t>
        </x:r>
      </x:text>
    </x:comment>
    <x:comment ref="K16" authorId="8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FACT-0070 | USD million
FY2010; period end 2010-01-31; filed 2012-03-13
https://www.sec.gov/Archives/edgar/data/1045810/000104581012000013/0001045810-12-000013-index.html
us-gaap:InterestExpense
SEC XBRL; exact reporting-period match.</x:t>
        </x:r>
      </x:text>
    </x:comment>
    <x:comment ref="L16" authorId="8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FACT-0071 | USD million
FY2010; period end 2010-01-31; filed 2012-03-13
https://www.sec.gov/Archives/edgar/data/1045810/000104581012000013/0001045810-12-000013-index.html
us-gaap:IncomeTaxExpenseBenefit
SEC XBRL; exact reporting-period match.</x:t>
        </x:r>
      </x:text>
    </x:comment>
    <x:comment ref="M16" authorId="8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FACT-0072 | USD million
FY2010; period end 2010-01-31; filed 2012-03-13
https://www.sec.gov/Archives/edgar/data/1045810/000104581012000013/0001045810-12-000013-index.html
us-gaap:NetIncomeLoss
SEC XBRL; exact reporting-period match.</x:t>
        </x:r>
      </x:text>
    </x:comment>
    <x:comment ref="C17" authorId="8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FACT-0099 | USD million
FY2011; period end 2011-01-30; filed 2013-03-12
https://www.sec.gov/Archives/edgar/data/1045810/000104581013000008/0001045810-13-000008-index.html
us-gaap:Revenues
SEC XBRL; exact reporting-period match.</x:t>
        </x:r>
      </x:text>
    </x:comment>
    <x:comment ref="D17" authorId="8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FACT-0100 | USD million
FY2011; period end 2011-01-30; filed 2013-03-12
https://www.sec.gov/Archives/edgar/data/1045810/000104581013000008/0001045810-13-000008-index.html
us-gaap:CostOfRevenue
SEC XBRL; exact reporting-period match.</x:t>
        </x:r>
      </x:text>
    </x:comment>
    <x:comment ref="E17" authorId="8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FACT-0101 | USD million
FY2011; period end 2011-01-30; filed 2013-03-12
https://www.sec.gov/Archives/edgar/data/1045810/000104581013000008/0001045810-13-000008-index.html
us-gaap:GrossProfit
SEC XBRL; exact reporting-period match.</x:t>
        </x:r>
      </x:text>
    </x:comment>
    <x:comment ref="F17" authorId="8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FACT-0102 | USD million
FY2011; period end 2011-01-30; filed 2013-03-12
https://www.sec.gov/Archives/edgar/data/1045810/000104581013000008/0001045810-13-000008-index.html
us-gaap:ResearchAndDevelopmentExpense
SEC XBRL; exact reporting-period match.</x:t>
        </x:r>
      </x:text>
    </x:comment>
    <x:comment ref="G17" authorId="8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FACT-0103 | USD million
FY2011; period end 2011-01-30; filed 2013-03-12
https://www.sec.gov/Archives/edgar/data/1045810/000104581013000008/0001045810-13-000008-index.html
us-gaap:SellingGeneralAndAdministrativeExpense
SEC XBRL; exact reporting-period match.</x:t>
        </x:r>
      </x:text>
    </x:comment>
    <x:comment ref="H17" authorId="9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FACT-0104 | USD million
FY2011; period end 2011-01-30; filed 2013-03-12
https://www.sec.gov/Archives/edgar/data/1045810/000104581013000008/0001045810-13-000008-index.html
us-gaap:OperatingExpenses
SEC XBRL; exact reporting-period match.</x:t>
        </x:r>
      </x:text>
    </x:comment>
    <x:comment ref="I17" authorId="9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FACT-0105 | USD million
FY2011; period end 2011-01-30; filed 2013-03-12
https://www.sec.gov/Archives/edgar/data/1045810/000104581013000008/0001045810-13-000008-index.html
us-gaap:OperatingIncomeLoss
SEC XBRL; exact reporting-period match.</x:t>
        </x:r>
      </x:text>
    </x:comment>
    <x:comment ref="J17" authorId="9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FACT-0106 | USD million
FY2011; period end 2011-01-30; filed 2013-03-12
https://www.sec.gov/Archives/edgar/data/1045810/000104581013000008/0001045810-13-000008-index.html
us-gaap:InvestmentIncomeInterest
SEC XBRL; exact reporting-period match.</x:t>
        </x:r>
      </x:text>
    </x:comment>
    <x:comment ref="K17" authorId="9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FACT-0107 | USD million
FY2011; period end 2011-01-30; filed 2013-03-12
https://www.sec.gov/Archives/edgar/data/1045810/000104581013000008/0001045810-13-000008-index.html
us-gaap:InterestExpense
SEC XBRL; exact reporting-period match.</x:t>
        </x:r>
      </x:text>
    </x:comment>
    <x:comment ref="L17" authorId="9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FACT-0108 | USD million
FY2011; period end 2011-01-30; filed 2013-03-12
https://www.sec.gov/Archives/edgar/data/1045810/000104581013000008/0001045810-13-000008-index.html
us-gaap:IncomeTaxExpenseBenefit
SEC XBRL; exact reporting-period match.</x:t>
        </x:r>
      </x:text>
    </x:comment>
    <x:comment ref="M17" authorId="9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FACT-0109 | USD million
FY2011; period end 2011-01-30; filed 2013-03-12
https://www.sec.gov/Archives/edgar/data/1045810/000104581013000008/0001045810-13-000008-index.html
us-gaap:NetIncomeLoss
SEC XBRL; exact reporting-period match.</x:t>
        </x:r>
      </x:text>
    </x:comment>
    <x:comment ref="C18" authorId="9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FACT-0137 | USD million
FY2012; period end 2012-01-29; filed 2014-03-13
https://www.sec.gov/Archives/edgar/data/1045810/000104581014000030/0001045810-14-000030-index.html
us-gaap:Revenues
SEC XBRL; exact reporting-period match.</x:t>
        </x:r>
      </x:text>
    </x:comment>
    <x:comment ref="D18" authorId="9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FACT-0138 | USD million
FY2012; period end 2012-01-29; filed 2014-03-13
https://www.sec.gov/Archives/edgar/data/1045810/000104581014000030/0001045810-14-000030-index.html
us-gaap:CostOfRevenue
SEC XBRL; exact reporting-period match.</x:t>
        </x:r>
      </x:text>
    </x:comment>
    <x:comment ref="E18" authorId="9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FACT-0139 | USD million
FY2012; period end 2012-01-29; filed 2014-03-13
https://www.sec.gov/Archives/edgar/data/1045810/000104581014000030/0001045810-14-000030-index.html
us-gaap:GrossProfit
SEC XBRL; exact reporting-period match.</x:t>
        </x:r>
      </x:text>
    </x:comment>
    <x:comment ref="F18" authorId="9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FACT-0140 | USD million
FY2012; period end 2012-01-29; filed 2014-03-13
https://www.sec.gov/Archives/edgar/data/1045810/000104581014000030/0001045810-14-000030-index.html
us-gaap:ResearchAndDevelopmentExpense
SEC XBRL; exact reporting-period match.</x:t>
        </x:r>
      </x:text>
    </x:comment>
    <x:comment ref="G18" authorId="10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FACT-0141 | USD million
FY2012; period end 2012-01-29; filed 2014-03-13
https://www.sec.gov/Archives/edgar/data/1045810/000104581014000030/0001045810-14-000030-index.html
us-gaap:SellingGeneralAndAdministrativeExpense
SEC XBRL; exact reporting-period match.</x:t>
        </x:r>
      </x:text>
    </x:comment>
    <x:comment ref="H18" authorId="10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FACT-0142 | USD million
FY2012; period end 2012-01-29; filed 2014-03-13
https://www.sec.gov/Archives/edgar/data/1045810/000104581014000030/0001045810-14-000030-index.html
us-gaap:OperatingExpenses
SEC XBRL; exact reporting-period match.</x:t>
        </x:r>
      </x:text>
    </x:comment>
    <x:comment ref="I18" authorId="10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FACT-0143 | USD million
FY2012; period end 2012-01-29; filed 2014-03-13
https://www.sec.gov/Archives/edgar/data/1045810/000104581014000030/0001045810-14-000030-index.html
us-gaap:OperatingIncomeLoss
SEC XBRL; exact reporting-period match.</x:t>
        </x:r>
      </x:text>
    </x:comment>
    <x:comment ref="J18" authorId="10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FACT-0144 | USD million
FY2012; period end 2012-01-29; filed 2014-03-13
https://www.sec.gov/Archives/edgar/data/1045810/000104581014000030/0001045810-14-000030-index.html
us-gaap:InvestmentIncomeInterest
SEC XBRL; exact reporting-period match.</x:t>
        </x:r>
      </x:text>
    </x:comment>
    <x:comment ref="K18" authorId="10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FACT-0145 | USD million
FY2012; period end 2012-01-29; filed 2014-03-13
https://www.sec.gov/Archives/edgar/data/1045810/000104581014000030/0001045810-14-000030-index.html
us-gaap:InterestExpense
SEC XBRL; exact reporting-period match.</x:t>
        </x:r>
      </x:text>
    </x:comment>
    <x:comment ref="L18" authorId="10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FACT-0146 | USD million
FY2012; period end 2012-01-29; filed 2014-03-13
https://www.sec.gov/Archives/edgar/data/1045810/000104581014000030/0001045810-14-000030-index.html
us-gaap:IncomeTaxExpenseBenefit
SEC XBRL; exact reporting-period match.</x:t>
        </x:r>
      </x:text>
    </x:comment>
    <x:comment ref="M18" authorId="10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FACT-0147 | USD million
FY2012; period end 2012-01-29; filed 2014-03-13
https://www.sec.gov/Archives/edgar/data/1045810/000104581014000030/0001045810-14-000030-index.html
us-gaap:NetIncomeLoss
SEC XBRL; exact reporting-period match.</x:t>
        </x:r>
      </x:text>
    </x:comment>
    <x:comment ref="C19" authorId="10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FACT-0175 | USD million
FY2013; period end 2013-01-27; filed 2015-03-12
https://www.sec.gov/Archives/edgar/data/1045810/000104581015000036/0001045810-15-000036-index.html
us-gaap:Revenues
SEC XBRL; exact reporting-period match.</x:t>
        </x:r>
      </x:text>
    </x:comment>
    <x:comment ref="D19" authorId="10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FACT-0176 | USD million
FY2013; period end 2013-01-27; filed 2015-03-12
https://www.sec.gov/Archives/edgar/data/1045810/000104581015000036/0001045810-15-000036-index.html
us-gaap:CostOfRevenue
SEC XBRL; exact reporting-period match.</x:t>
        </x:r>
      </x:text>
    </x:comment>
    <x:comment ref="E19" authorId="10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FACT-0177 | USD million
FY2013; period end 2013-01-27; filed 2015-03-12
https://www.sec.gov/Archives/edgar/data/1045810/000104581015000036/0001045810-15-000036-index.html
us-gaap:GrossProfit
SEC XBRL; exact reporting-period match.</x:t>
        </x:r>
      </x:text>
    </x:comment>
    <x:comment ref="F19" authorId="11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FACT-0178 | USD million
FY2013; period end 2013-01-27; filed 2015-03-12
https://www.sec.gov/Archives/edgar/data/1045810/000104581015000036/0001045810-15-000036-index.html
us-gaap:ResearchAndDevelopmentExpense
SEC XBRL; exact reporting-period match.</x:t>
        </x:r>
      </x:text>
    </x:comment>
    <x:comment ref="G19" authorId="11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FACT-0179 | USD million
FY2013; period end 2013-01-27; filed 2015-03-12
https://www.sec.gov/Archives/edgar/data/1045810/000104581015000036/0001045810-15-000036-index.html
us-gaap:SellingGeneralAndAdministrativeExpense
SEC XBRL; exact reporting-period match.</x:t>
        </x:r>
      </x:text>
    </x:comment>
    <x:comment ref="H19" authorId="11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FACT-0180 | USD million
FY2013; period end 2013-01-27; filed 2015-03-12
https://www.sec.gov/Archives/edgar/data/1045810/000104581015000036/0001045810-15-000036-index.html
us-gaap:OperatingExpenses
SEC XBRL; exact reporting-period match.</x:t>
        </x:r>
      </x:text>
    </x:comment>
    <x:comment ref="I19" authorId="11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FACT-0181 | USD million
FY2013; period end 2013-01-27; filed 2015-03-12
https://www.sec.gov/Archives/edgar/data/1045810/000104581015000036/0001045810-15-000036-index.html
us-gaap:OperatingIncomeLoss
SEC XBRL; exact reporting-period match.</x:t>
        </x:r>
      </x:text>
    </x:comment>
    <x:comment ref="J19" authorId="11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FACT-0182 | USD million
FY2013; period end 2013-01-27; filed 2015-03-12
https://www.sec.gov/Archives/edgar/data/1045810/000104581015000036/0001045810-15-000036-index.html
us-gaap:InvestmentIncomeInterest
SEC XBRL; exact reporting-period match.</x:t>
        </x:r>
      </x:text>
    </x:comment>
    <x:comment ref="K19" authorId="11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FACT-0183 | USD million
FY2013; period end 2013-01-27; filed 2015-03-12
https://www.sec.gov/Archives/edgar/data/1045810/000104581015000036/0001045810-15-000036-index.html
us-gaap:InterestExpense
SEC XBRL; exact reporting-period match.</x:t>
        </x:r>
      </x:text>
    </x:comment>
    <x:comment ref="L19" authorId="11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FACT-0184 | USD million
FY2013; period end 2013-01-27; filed 2015-03-12
https://www.sec.gov/Archives/edgar/data/1045810/000104581015000036/0001045810-15-000036-index.html
us-gaap:IncomeTaxExpenseBenefit
SEC XBRL; exact reporting-period match.</x:t>
        </x:r>
      </x:text>
    </x:comment>
    <x:comment ref="M19" authorId="11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FACT-0185 | USD million
FY2013; period end 2013-01-27; filed 2015-03-12
https://www.sec.gov/Archives/edgar/data/1045810/000104581015000036/0001045810-15-000036-index.html
us-gaap:NetIncomeLoss
SEC XBRL; exact reporting-period match.</x:t>
        </x:r>
      </x:text>
    </x:comment>
    <x:comment ref="C20" authorId="11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FACT-0212 | USD million
FY2014; period end 2014-01-26; filed 2016-03-17
https://www.sec.gov/Archives/edgar/data/1045810/000104581016000205/0001045810-16-000205-index.html
us-gaap:Revenues
SEC XBRL; exact reporting-period match.</x:t>
        </x:r>
      </x:text>
    </x:comment>
    <x:comment ref="D20" authorId="11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FACT-0213 | USD million
FY2014; period end 2014-01-26; filed 2016-03-17
https://www.sec.gov/Archives/edgar/data/1045810/000104581016000205/0001045810-16-000205-index.html
us-gaap:CostOfRevenue
SEC XBRL; exact reporting-period match.</x:t>
        </x:r>
      </x:text>
    </x:comment>
    <x:comment ref="E20" authorId="12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FACT-0214 | USD million
FY2014; period end 2014-01-26; filed 2016-03-17
https://www.sec.gov/Archives/edgar/data/1045810/000104581016000205/0001045810-16-000205-index.html
us-gaap:GrossProfit
SEC XBRL; exact reporting-period match.</x:t>
        </x:r>
      </x:text>
    </x:comment>
    <x:comment ref="F20" authorId="12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FACT-0215 | USD million
FY2014; period end 2014-01-26; filed 2016-03-17
https://www.sec.gov/Archives/edgar/data/1045810/000104581016000205/0001045810-16-000205-index.html
us-gaap:ResearchAndDevelopmentExpense
SEC XBRL; exact reporting-period match.</x:t>
        </x:r>
      </x:text>
    </x:comment>
    <x:comment ref="G20" authorId="12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FACT-0216 | USD million
FY2014; period end 2014-01-26; filed 2016-03-17
https://www.sec.gov/Archives/edgar/data/1045810/000104581016000205/0001045810-16-000205-index.html
us-gaap:SellingGeneralAndAdministrativeExpense
SEC XBRL; exact reporting-period match.</x:t>
        </x:r>
      </x:text>
    </x:comment>
    <x:comment ref="H20" authorId="12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FACT-0217 | USD million
FY2014; period end 2014-01-26; filed 2016-03-17
https://www.sec.gov/Archives/edgar/data/1045810/000104581016000205/0001045810-16-000205-index.html
us-gaap:OperatingExpenses
SEC XBRL; exact reporting-period match.</x:t>
        </x:r>
      </x:text>
    </x:comment>
    <x:comment ref="I20" authorId="12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FACT-0218 | USD million
FY2014; period end 2014-01-26; filed 2016-03-17
https://www.sec.gov/Archives/edgar/data/1045810/000104581016000205/0001045810-16-000205-index.html
us-gaap:OperatingIncomeLoss
SEC XBRL; exact reporting-period match.</x:t>
        </x:r>
      </x:text>
    </x:comment>
    <x:comment ref="J20" authorId="12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FACT-0219 | USD million
FY2014; period end 2014-01-26; filed 2016-03-17
https://www.sec.gov/Archives/edgar/data/1045810/000104581016000205/0001045810-16-000205-index.html
us-gaap:InvestmentIncomeInterest
SEC XBRL; exact reporting-period match.</x:t>
        </x:r>
      </x:text>
    </x:comment>
    <x:comment ref="K20" authorId="12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FACT-0220 | USD million
FY2014; period end 2014-01-26; filed 2016-03-17
https://www.sec.gov/Archives/edgar/data/1045810/000104581016000205/0001045810-16-000205-index.html
us-gaap:InterestExpense
SEC XBRL; exact reporting-period match.</x:t>
        </x:r>
      </x:text>
    </x:comment>
    <x:comment ref="L20" authorId="12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FACT-0221 | USD million
FY2014; period end 2014-01-26; filed 2016-03-17
https://www.sec.gov/Archives/edgar/data/1045810/000104581016000205/0001045810-16-000205-index.html
us-gaap:IncomeTaxExpenseBenefit
SEC XBRL; exact reporting-period match.</x:t>
        </x:r>
      </x:text>
    </x:comment>
    <x:comment ref="M20" authorId="12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FACT-0222 | USD million
FY2014; period end 2014-01-26; filed 2016-03-17
https://www.sec.gov/Archives/edgar/data/1045810/000104581016000205/0001045810-16-000205-index.html
us-gaap:NetIncomeLoss
SEC XBRL; exact reporting-period match.</x:t>
        </x:r>
      </x:text>
    </x:comment>
    <x:comment ref="C21" authorId="12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FACT-0249 | USD million
FY2015; period end 2015-01-25; filed 2017-03-01
https://www.sec.gov/Archives/edgar/data/1045810/000104581017000027/0001045810-17-000027-index.html
us-gaap:Revenues
SEC XBRL; exact reporting-period match.</x:t>
        </x:r>
      </x:text>
    </x:comment>
    <x:comment ref="D21" authorId="13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FACT-0250 | USD million
FY2015; period end 2015-01-25; filed 2017-03-01
https://www.sec.gov/Archives/edgar/data/1045810/000104581017000027/0001045810-17-000027-index.html
us-gaap:CostOfRevenue
SEC XBRL; exact reporting-period match.</x:t>
        </x:r>
      </x:text>
    </x:comment>
    <x:comment ref="E21" authorId="13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FACT-0251 | USD million
FY2015; period end 2015-01-25; filed 2017-03-01
https://www.sec.gov/Archives/edgar/data/1045810/000104581017000027/0001045810-17-000027-index.html
us-gaap:GrossProfit
SEC XBRL; exact reporting-period match.</x:t>
        </x:r>
      </x:text>
    </x:comment>
    <x:comment ref="F21" authorId="13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FACT-0252 | USD million
FY2015; period end 2015-01-25; filed 2017-03-01
https://www.sec.gov/Archives/edgar/data/1045810/000104581017000027/0001045810-17-000027-index.html
us-gaap:ResearchAndDevelopmentExpense
SEC XBRL; exact reporting-period match.</x:t>
        </x:r>
      </x:text>
    </x:comment>
    <x:comment ref="G21" authorId="13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FACT-0253 | USD million
FY2015; period end 2015-01-25; filed 2017-03-01
https://www.sec.gov/Archives/edgar/data/1045810/000104581017000027/0001045810-17-000027-index.html
us-gaap:SellingGeneralAndAdministrativeExpense
SEC XBRL; exact reporting-period match.</x:t>
        </x:r>
      </x:text>
    </x:comment>
    <x:comment ref="H21" authorId="13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FACT-0254 | USD million
FY2015; period end 2015-01-25; filed 2017-03-01
https://www.sec.gov/Archives/edgar/data/1045810/000104581017000027/0001045810-17-000027-index.html
us-gaap:OperatingExpenses
SEC XBRL; exact reporting-period match.</x:t>
        </x:r>
      </x:text>
    </x:comment>
    <x:comment ref="I21" authorId="13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FACT-0255 | USD million
FY2015; period end 2015-01-25; filed 2017-03-01
https://www.sec.gov/Archives/edgar/data/1045810/000104581017000027/0001045810-17-000027-index.html
us-gaap:OperatingIncomeLoss
SEC XBRL; exact reporting-period match.</x:t>
        </x:r>
      </x:text>
    </x:comment>
    <x:comment ref="J21" authorId="13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FACT-0256 | USD million
FY2015; period end 2015-01-25; filed 2017-03-01
https://www.sec.gov/Archives/edgar/data/1045810/000104581017000027/0001045810-17-000027-index.html
us-gaap:InvestmentIncomeInterest
SEC XBRL; exact reporting-period match.</x:t>
        </x:r>
      </x:text>
    </x:comment>
    <x:comment ref="K21" authorId="13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FACT-0257 | USD million
FY2015; period end 2015-01-25; filed 2017-03-01
https://www.sec.gov/Archives/edgar/data/1045810/000104581017000027/0001045810-17-000027-index.html
us-gaap:InterestExpense
SEC XBRL; exact reporting-period match.</x:t>
        </x:r>
      </x:text>
    </x:comment>
    <x:comment ref="L21" authorId="13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FACT-0258 | USD million
FY2015; period end 2015-01-25; filed 2017-03-01
https://www.sec.gov/Archives/edgar/data/1045810/000104581017000027/0001045810-17-000027-index.html
us-gaap:IncomeTaxExpenseBenefit
SEC XBRL; exact reporting-period match.</x:t>
        </x:r>
      </x:text>
    </x:comment>
    <x:comment ref="M21" authorId="13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FACT-0259 | USD million
FY2015; period end 2015-01-25; filed 2017-03-01
https://www.sec.gov/Archives/edgar/data/1045810/000104581017000027/0001045810-17-000027-index.html
us-gaap:NetIncomeLoss
SEC XBRL; exact reporting-period match.</x:t>
        </x:r>
      </x:text>
    </x:comment>
    <x:comment ref="C22" authorId="14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FACT-0287 | USD million
FY2016; period end 2016-01-31; filed 2018-02-28
https://www.sec.gov/Archives/edgar/data/1045810/000104581018000010/0001045810-18-000010-index.html
us-gaap:Revenues
SEC XBRL; exact reporting-period match.</x:t>
        </x:r>
      </x:text>
    </x:comment>
    <x:comment ref="D22" authorId="14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FACT-0288 | USD million
FY2016; period end 2016-01-31; filed 2018-02-28
https://www.sec.gov/Archives/edgar/data/1045810/000104581018000010/0001045810-18-000010-index.html
us-gaap:CostOfRevenue
SEC XBRL; exact reporting-period match.</x:t>
        </x:r>
      </x:text>
    </x:comment>
    <x:comment ref="E22" authorId="14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FACT-0289 | USD million
FY2016; period end 2016-01-31; filed 2018-02-28
https://www.sec.gov/Archives/edgar/data/1045810/000104581018000010/0001045810-18-000010-index.html
us-gaap:GrossProfit
SEC XBRL; exact reporting-period match.</x:t>
        </x:r>
      </x:text>
    </x:comment>
    <x:comment ref="F22" authorId="14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FACT-0290 | USD million
FY2016; period end 2016-01-31; filed 2018-02-28
https://www.sec.gov/Archives/edgar/data/1045810/000104581018000010/0001045810-18-000010-index.html
us-gaap:ResearchAndDevelopmentExpense
SEC XBRL; exact reporting-period match.</x:t>
        </x:r>
      </x:text>
    </x:comment>
    <x:comment ref="G22" authorId="14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FACT-0291 | USD million
FY2016; period end 2016-01-31; filed 2018-02-28
https://www.sec.gov/Archives/edgar/data/1045810/000104581018000010/0001045810-18-000010-index.html
us-gaap:SellingGeneralAndAdministrativeExpense
SEC XBRL; exact reporting-period match.</x:t>
        </x:r>
      </x:text>
    </x:comment>
    <x:comment ref="H22" authorId="14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FACT-0292 | USD million
FY2016; period end 2016-01-31; filed 2018-02-28
https://www.sec.gov/Archives/edgar/data/1045810/000104581018000010/0001045810-18-000010-index.html
us-gaap:OperatingExpenses
SEC XBRL; exact reporting-period match.</x:t>
        </x:r>
      </x:text>
    </x:comment>
    <x:comment ref="I22" authorId="14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FACT-0293 | USD million
FY2016; period end 2016-01-31; filed 2018-02-28
https://www.sec.gov/Archives/edgar/data/1045810/000104581018000010/0001045810-18-000010-index.html
us-gaap:OperatingIncomeLoss
SEC XBRL; exact reporting-period match.</x:t>
        </x:r>
      </x:text>
    </x:comment>
    <x:comment ref="J22" authorId="14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FACT-0294 | USD million
FY2016; period end 2016-01-31; filed 2018-02-28
https://www.sec.gov/Archives/edgar/data/1045810/000104581018000010/0001045810-18-000010-index.html
us-gaap:InvestmentIncomeInterest
SEC XBRL; exact reporting-period match.</x:t>
        </x:r>
      </x:text>
    </x:comment>
    <x:comment ref="K22" authorId="14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FACT-0295 | USD million
FY2016; period end 2016-01-31; filed 2018-02-28
https://www.sec.gov/Archives/edgar/data/1045810/000104581018000010/0001045810-18-000010-index.html
us-gaap:InterestExpense
SEC XBRL; exact reporting-period match.</x:t>
        </x:r>
      </x:text>
    </x:comment>
    <x:comment ref="L22" authorId="14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FACT-0296 | USD million
FY2016; period end 2016-01-31; filed 2018-02-28
https://www.sec.gov/Archives/edgar/data/1045810/000104581018000010/0001045810-18-000010-index.html
us-gaap:IncomeTaxExpenseBenefit
SEC XBRL; exact reporting-period match.</x:t>
        </x:r>
      </x:text>
    </x:comment>
    <x:comment ref="M22" authorId="15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FACT-0297 | USD million
FY2016; period end 2016-01-31; filed 2018-02-28
https://www.sec.gov/Archives/edgar/data/1045810/000104581018000010/0001045810-18-000010-index.html
us-gaap:NetIncomeLoss
SEC XBRL; exact reporting-period match.</x:t>
        </x:r>
      </x:text>
    </x:comment>
    <x:comment ref="C23" authorId="15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FACT-0325 | USD million
FY2017; period end 2017-01-29; filed 2019-02-21
https://www.sec.gov/Archives/edgar/data/1045810/000104581019000023/0001045810-19-000023-index.html
us-gaap:RevenueFromContractWithCustomerExcludingAssessedTax
SEC XBRL; exact reporting-period match.</x:t>
        </x:r>
      </x:text>
    </x:comment>
    <x:comment ref="D23" authorId="15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FACT-0326 | USD million
FY2017; period end 2017-01-29; filed 2019-02-21
https://www.sec.gov/Archives/edgar/data/1045810/000104581019000023/0001045810-19-000023-index.html
us-gaap:CostOfGoodsAndServicesSold
SEC XBRL; exact reporting-period match.</x:t>
        </x:r>
      </x:text>
    </x:comment>
    <x:comment ref="E23" authorId="15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FACT-0327 | USD million
FY2017; period end 2017-01-29; filed 2019-02-21
https://www.sec.gov/Archives/edgar/data/1045810/000104581019000023/0001045810-19-000023-index.html
us-gaap:GrossProfit
SEC XBRL; exact reporting-period match.</x:t>
        </x:r>
      </x:text>
    </x:comment>
    <x:comment ref="F23" authorId="15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FACT-0328 | USD million
FY2017; period end 2017-01-29; filed 2019-02-21
https://www.sec.gov/Archives/edgar/data/1045810/000104581019000023/0001045810-19-000023-index.html
us-gaap:ResearchAndDevelopmentExpense
SEC XBRL; exact reporting-period match.</x:t>
        </x:r>
      </x:text>
    </x:comment>
    <x:comment ref="G23" authorId="15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FACT-0329 | USD million
FY2017; period end 2017-01-29; filed 2019-02-21
https://www.sec.gov/Archives/edgar/data/1045810/000104581019000023/0001045810-19-000023-index.html
us-gaap:SellingGeneralAndAdministrativeExpense
SEC XBRL; exact reporting-period match.</x:t>
        </x:r>
      </x:text>
    </x:comment>
    <x:comment ref="H23" authorId="15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FACT-0330 | USD million
FY2017; period end 2017-01-29; filed 2019-02-21
https://www.sec.gov/Archives/edgar/data/1045810/000104581019000023/0001045810-19-000023-index.html
us-gaap:OperatingExpenses
SEC XBRL; exact reporting-period match.</x:t>
        </x:r>
      </x:text>
    </x:comment>
    <x:comment ref="I23" authorId="15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FACT-0331 | USD million
FY2017; period end 2017-01-29; filed 2019-02-21
https://www.sec.gov/Archives/edgar/data/1045810/000104581019000023/0001045810-19-000023-index.html
us-gaap:OperatingIncomeLoss
SEC XBRL; exact reporting-period match.</x:t>
        </x:r>
      </x:text>
    </x:comment>
    <x:comment ref="J23" authorId="15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FACT-0332 | USD million
FY2017; period end 2017-01-29; filed 2019-02-21
https://www.sec.gov/Archives/edgar/data/1045810/000104581019000023/0001045810-19-000023-index.html
us-gaap:InvestmentIncomeInterest
SEC XBRL; exact reporting-period match.</x:t>
        </x:r>
      </x:text>
    </x:comment>
    <x:comment ref="K23" authorId="15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FACT-0333 | USD million
FY2017; period end 2017-01-29; filed 2019-02-21
https://www.sec.gov/Archives/edgar/data/1045810/000104581019000023/0001045810-19-000023-index.html
us-gaap:InterestExpense
SEC XBRL; exact reporting-period match.</x:t>
        </x:r>
      </x:text>
    </x:comment>
    <x:comment ref="L23" authorId="16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FACT-0334 | USD million
FY2017; period end 2017-01-29; filed 2019-02-21
https://www.sec.gov/Archives/edgar/data/1045810/000104581019000023/0001045810-19-000023-index.html
us-gaap:IncomeTaxExpenseBenefit
SEC XBRL; exact reporting-period match.</x:t>
        </x:r>
      </x:text>
    </x:comment>
    <x:comment ref="M23" authorId="16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FACT-0335 | USD million
FY2017; period end 2017-01-29; filed 2019-02-21
https://www.sec.gov/Archives/edgar/data/1045810/000104581019000023/0001045810-19-000023-index.html
us-gaap:NetIncomeLoss
SEC XBRL; exact reporting-period match.</x:t>
        </x:r>
      </x:text>
    </x:comment>
    <x:comment ref="C24" authorId="16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FACT-0362 | USD million
FY2018; period end 2018-01-28; filed 2020-02-20
https://www.sec.gov/Archives/edgar/data/1045810/000104581020000010/0001045810-20-000010-index.html
us-gaap:RevenueFromContractWithCustomerExcludingAssessedTax
SEC XBRL; exact reporting-period match.</x:t>
        </x:r>
      </x:text>
    </x:comment>
    <x:comment ref="D24" authorId="16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FACT-0363 | USD million
FY2018; period end 2018-01-28; filed 2020-02-20
https://www.sec.gov/Archives/edgar/data/1045810/000104581020000010/0001045810-20-000010-index.html
us-gaap:CostOfGoodsAndServicesSold
SEC XBRL; exact reporting-period match.</x:t>
        </x:r>
      </x:text>
    </x:comment>
    <x:comment ref="E24" authorId="16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FACT-0364 | USD million
FY2018; period end 2018-01-28; filed 2020-02-20
https://www.sec.gov/Archives/edgar/data/1045810/000104581020000010/0001045810-20-000010-index.html
us-gaap:GrossProfit
SEC XBRL; exact reporting-period match.</x:t>
        </x:r>
      </x:text>
    </x:comment>
    <x:comment ref="F24" authorId="16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FACT-0365 | USD million
FY2018; period end 2018-01-28; filed 2020-02-20
https://www.sec.gov/Archives/edgar/data/1045810/000104581020000010/0001045810-20-000010-index.html
us-gaap:ResearchAndDevelopmentExpense
SEC XBRL; exact reporting-period match.</x:t>
        </x:r>
      </x:text>
    </x:comment>
    <x:comment ref="G24" authorId="16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FACT-0366 | USD million
FY2018; period end 2018-01-28; filed 2020-02-20
https://www.sec.gov/Archives/edgar/data/1045810/000104581020000010/0001045810-20-000010-index.html
us-gaap:SellingGeneralAndAdministrativeExpense
SEC XBRL; exact reporting-period match.</x:t>
        </x:r>
      </x:text>
    </x:comment>
    <x:comment ref="H24" authorId="16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FACT-0367 | USD million
FY2018; period end 2018-01-28; filed 2020-02-20
https://www.sec.gov/Archives/edgar/data/1045810/000104581020000010/0001045810-20-000010-index.html
us-gaap:OperatingExpenses
SEC XBRL; exact reporting-period match.</x:t>
        </x:r>
      </x:text>
    </x:comment>
    <x:comment ref="I24" authorId="16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FACT-0368 | USD million
FY2018; period end 2018-01-28; filed 2020-02-20
https://www.sec.gov/Archives/edgar/data/1045810/000104581020000010/0001045810-20-000010-index.html
us-gaap:OperatingIncomeLoss
SEC XBRL; exact reporting-period match.</x:t>
        </x:r>
      </x:text>
    </x:comment>
    <x:comment ref="J24" authorId="16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FACT-0369 | USD million
FY2018; period end 2018-01-28; filed 2020-02-20
https://www.sec.gov/Archives/edgar/data/1045810/000104581020000010/0001045810-20-000010-index.html
us-gaap:InvestmentIncomeInterest
SEC XBRL; exact reporting-period match.</x:t>
        </x:r>
      </x:text>
    </x:comment>
    <x:comment ref="K24" authorId="17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FACT-0370 | USD million
FY2018; period end 2018-01-28; filed 2020-02-20
https://www.sec.gov/Archives/edgar/data/1045810/000104581020000010/0001045810-20-000010-index.html
us-gaap:InterestExpense
SEC XBRL; exact reporting-period match.</x:t>
        </x:r>
      </x:text>
    </x:comment>
    <x:comment ref="L24" authorId="17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FACT-0371 | USD million
FY2018; period end 2018-01-28; filed 2020-02-20
https://www.sec.gov/Archives/edgar/data/1045810/000104581020000010/0001045810-20-000010-index.html
us-gaap:IncomeTaxExpenseBenefit
SEC XBRL; exact reporting-period match.</x:t>
        </x:r>
      </x:text>
    </x:comment>
    <x:comment ref="M24" authorId="17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FACT-0372 | USD million
FY2018; period end 2018-01-28; filed 2020-02-20
https://www.sec.gov/Archives/edgar/data/1045810/000104581020000010/0001045810-20-000010-index.html
us-gaap:NetIncomeLoss
SEC XBRL; exact reporting-period match.</x:t>
        </x:r>
      </x:text>
    </x:comment>
    <x:comment ref="C25" authorId="17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FACT-0399 | USD million
FY2019; period end 2019-01-27; filed 2021-02-26
https://www.sec.gov/Archives/edgar/data/1045810/000104581021000010/0001045810-21-000010-index.html
us-gaap:RevenueFromContractWithCustomerExcludingAssessedTax
SEC XBRL; exact reporting-period match.</x:t>
        </x:r>
      </x:text>
    </x:comment>
    <x:comment ref="D25" authorId="17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FACT-0400 | USD million
FY2019; period end 2019-01-27; filed 2021-02-26
https://www.sec.gov/Archives/edgar/data/1045810/000104581021000010/0001045810-21-000010-index.html
us-gaap:CostOfGoodsAndServicesSold
SEC XBRL; exact reporting-period match.</x:t>
        </x:r>
      </x:text>
    </x:comment>
    <x:comment ref="E25" authorId="17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FACT-0401 | USD million
FY2019; period end 2019-01-27; filed 2021-02-26
https://www.sec.gov/Archives/edgar/data/1045810/000104581021000010/0001045810-21-000010-index.html
us-gaap:GrossProfit
SEC XBRL; exact reporting-period match.</x:t>
        </x:r>
      </x:text>
    </x:comment>
    <x:comment ref="F25" authorId="17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FACT-0402 | USD million
FY2019; period end 2019-01-27; filed 2021-02-26
https://www.sec.gov/Archives/edgar/data/1045810/000104581021000010/0001045810-21-000010-index.html
us-gaap:ResearchAndDevelopmentExpense
SEC XBRL; exact reporting-period match.</x:t>
        </x:r>
      </x:text>
    </x:comment>
    <x:comment ref="G25" authorId="17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FACT-0403 | USD million
FY2019; period end 2019-01-27; filed 2021-02-26
https://www.sec.gov/Archives/edgar/data/1045810/000104581021000010/0001045810-21-000010-index.html
us-gaap:SellingGeneralAndAdministrativeExpense
SEC XBRL; exact reporting-period match.</x:t>
        </x:r>
      </x:text>
    </x:comment>
    <x:comment ref="H25" authorId="17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FACT-0404 | USD million
FY2019; period end 2019-01-27; filed 2021-02-26
https://www.sec.gov/Archives/edgar/data/1045810/000104581021000010/0001045810-21-000010-index.html
us-gaap:OperatingExpenses
SEC XBRL; exact reporting-period match.</x:t>
        </x:r>
      </x:text>
    </x:comment>
    <x:comment ref="I25" authorId="17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FACT-0405 | USD million
FY2019; period end 2019-01-27; filed 2021-02-26
https://www.sec.gov/Archives/edgar/data/1045810/000104581021000010/0001045810-21-000010-index.html
us-gaap:OperatingIncomeLoss
SEC XBRL; exact reporting-period match.</x:t>
        </x:r>
      </x:text>
    </x:comment>
    <x:comment ref="J25" authorId="18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FACT-0406 | USD million
FY2019; period end 2019-01-27; filed 2021-02-26
https://www.sec.gov/Archives/edgar/data/1045810/000104581021000010/0001045810-21-000010-index.html
us-gaap:InvestmentIncomeInterest
SEC XBRL; exact reporting-period match.</x:t>
        </x:r>
      </x:text>
    </x:comment>
    <x:comment ref="K25" authorId="18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FACT-0407 | USD million
FY2019; period end 2019-01-27; filed 2021-02-26
https://www.sec.gov/Archives/edgar/data/1045810/000104581021000010/0001045810-21-000010-index.html
us-gaap:InterestExpense
SEC XBRL; exact reporting-period match.</x:t>
        </x:r>
      </x:text>
    </x:comment>
    <x:comment ref="L25" authorId="18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FACT-0408 | USD million
FY2019; period end 2019-01-27; filed 2021-02-26
https://www.sec.gov/Archives/edgar/data/1045810/000104581021000010/0001045810-21-000010-index.html
us-gaap:IncomeTaxExpenseBenefit
SEC XBRL; exact reporting-period match.</x:t>
        </x:r>
      </x:text>
    </x:comment>
    <x:comment ref="M25" authorId="18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FACT-0409 | USD million
FY2019; period end 2019-01-27; filed 2021-02-26
https://www.sec.gov/Archives/edgar/data/1045810/000104581021000010/0001045810-21-000010-index.html
us-gaap:NetIncomeLoss
SEC XBRL; exact reporting-period match.</x:t>
        </x:r>
      </x:text>
    </x:comment>
    <x:comment ref="C26" authorId="18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FACT-0437 | USD million
FY2020; period end 2020-01-26; filed 2022-03-18
https://www.sec.gov/Archives/edgar/data/1045810/000104581022000036/0001045810-22-000036-index.html
us-gaap:Revenues
SEC XBRL; exact reporting-period match.</x:t>
        </x:r>
      </x:text>
    </x:comment>
    <x:comment ref="D26" authorId="18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FACT-0438 | USD million
FY2020; period end 2020-01-26; filed 2022-03-18
https://www.sec.gov/Archives/edgar/data/1045810/000104581022000036/0001045810-22-000036-index.html
us-gaap:CostOfRevenue
SEC XBRL; exact reporting-period match.</x:t>
        </x:r>
      </x:text>
    </x:comment>
    <x:comment ref="E26" authorId="18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FACT-0439 | USD million
FY2020; period end 2020-01-26; filed 2022-03-18
https://www.sec.gov/Archives/edgar/data/1045810/000104581022000036/0001045810-22-000036-index.html
us-gaap:GrossProfit
SEC XBRL; exact reporting-period match.</x:t>
        </x:r>
      </x:text>
    </x:comment>
    <x:comment ref="F26" authorId="18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FACT-0440 | USD million
FY2020; period end 2020-01-26; filed 2022-03-18
https://www.sec.gov/Archives/edgar/data/1045810/000104581022000036/0001045810-22-000036-index.html
us-gaap:ResearchAndDevelopmentExpense
SEC XBRL; exact reporting-period match.</x:t>
        </x:r>
      </x:text>
    </x:comment>
    <x:comment ref="G26" authorId="18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FACT-0441 | USD million
FY2020; period end 2020-01-26; filed 2022-03-18
https://www.sec.gov/Archives/edgar/data/1045810/000104581022000036/0001045810-22-000036-index.html
us-gaap:SellingGeneralAndAdministrativeExpense
SEC XBRL; exact reporting-period match.</x:t>
        </x:r>
      </x:text>
    </x:comment>
    <x:comment ref="H26" authorId="18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FACT-0442 | USD million
FY2020; period end 2020-01-26; filed 2022-03-18
https://www.sec.gov/Archives/edgar/data/1045810/000104581022000036/0001045810-22-000036-index.html
us-gaap:OperatingExpenses
SEC XBRL; exact reporting-period match.</x:t>
        </x:r>
      </x:text>
    </x:comment>
    <x:comment ref="I26" authorId="19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FACT-0443 | USD million
FY2020; period end 2020-01-26; filed 2022-03-18
https://www.sec.gov/Archives/edgar/data/1045810/000104581022000036/0001045810-22-000036-index.html
us-gaap:OperatingIncomeLoss
SEC XBRL; exact reporting-period match.</x:t>
        </x:r>
      </x:text>
    </x:comment>
    <x:comment ref="J26" authorId="19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FACT-0444 | USD million
FY2020; period end 2020-01-26; filed 2022-03-18
https://www.sec.gov/Archives/edgar/data/1045810/000104581022000036/0001045810-22-000036-index.html
us-gaap:InvestmentIncomeInterest
SEC XBRL; exact reporting-period match.</x:t>
        </x:r>
      </x:text>
    </x:comment>
    <x:comment ref="K26" authorId="19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FACT-0445 | USD million
FY2020; period end 2020-01-26; filed 2022-03-18
https://www.sec.gov/Archives/edgar/data/1045810/000104581022000036/0001045810-22-000036-index.html
us-gaap:InterestExpense
SEC XBRL; exact reporting-period match.</x:t>
        </x:r>
      </x:text>
    </x:comment>
    <x:comment ref="L26" authorId="19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FACT-0446 | USD million
FY2020; period end 2020-01-26; filed 2022-03-18
https://www.sec.gov/Archives/edgar/data/1045810/000104581022000036/0001045810-22-000036-index.html
us-gaap:IncomeTaxExpenseBenefit
SEC XBRL; exact reporting-period match.</x:t>
        </x:r>
      </x:text>
    </x:comment>
    <x:comment ref="M26" authorId="19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FACT-0447 | USD million
FY2020; period end 2020-01-26; filed 2022-03-18
https://www.sec.gov/Archives/edgar/data/1045810/000104581022000036/0001045810-22-000036-index.html
us-gaap:NetIncomeLoss
SEC XBRL; exact reporting-period match.</x:t>
        </x:r>
      </x:text>
    </x:comment>
    <x:comment ref="C27" authorId="19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FACT-0477 | USD million
FY2021; period end 2021-01-31; filed 2023-02-24
https://www.sec.gov/Archives/edgar/data/1045810/000104581023000017/0001045810-23-000017-index.html
us-gaap:Revenues
SEC XBRL; exact reporting-period match.</x:t>
        </x:r>
      </x:text>
    </x:comment>
    <x:comment ref="D27" authorId="19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FACT-0478 | USD million
FY2021; period end 2021-01-31; filed 2023-02-24
https://www.sec.gov/Archives/edgar/data/1045810/000104581023000017/0001045810-23-000017-index.html
us-gaap:CostOfRevenue
SEC XBRL; exact reporting-period match.</x:t>
        </x:r>
      </x:text>
    </x:comment>
    <x:comment ref="E27" authorId="19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FACT-0479 | USD million
FY2021; period end 2021-01-31; filed 2023-02-24
https://www.sec.gov/Archives/edgar/data/1045810/000104581023000017/0001045810-23-000017-index.html
us-gaap:GrossProfit
SEC XBRL; exact reporting-period match.</x:t>
        </x:r>
      </x:text>
    </x:comment>
    <x:comment ref="F27" authorId="19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FACT-0480 | USD million
FY2021; period end 2021-01-31; filed 2023-02-24
https://www.sec.gov/Archives/edgar/data/1045810/000104581023000017/0001045810-23-000017-index.html
us-gaap:ResearchAndDevelopmentExpense
SEC XBRL; exact reporting-period match.</x:t>
        </x:r>
      </x:text>
    </x:comment>
    <x:comment ref="G27" authorId="19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FACT-0481 | USD million
FY2021; period end 2021-01-31; filed 2023-02-24
https://www.sec.gov/Archives/edgar/data/1045810/000104581023000017/0001045810-23-000017-index.html
us-gaap:SellingGeneralAndAdministrativeExpense
SEC XBRL; exact reporting-period match.</x:t>
        </x:r>
      </x:text>
    </x:comment>
    <x:comment ref="H27" authorId="20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FACT-0482 | USD million
FY2021; period end 2021-01-31; filed 2023-02-24
https://www.sec.gov/Archives/edgar/data/1045810/000104581023000017/0001045810-23-000017-index.html
us-gaap:OperatingExpenses
SEC XBRL; exact reporting-period match.</x:t>
        </x:r>
      </x:text>
    </x:comment>
    <x:comment ref="I27" authorId="20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FACT-0483 | USD million
FY2021; period end 2021-01-31; filed 2023-02-24
https://www.sec.gov/Archives/edgar/data/1045810/000104581023000017/0001045810-23-000017-index.html
us-gaap:OperatingIncomeLoss
SEC XBRL; exact reporting-period match.</x:t>
        </x:r>
      </x:text>
    </x:comment>
    <x:comment ref="J27" authorId="20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FACT-0484 | USD million
FY2021; period end 2021-01-31; filed 2023-02-24
https://www.sec.gov/Archives/edgar/data/1045810/000104581023000017/0001045810-23-000017-index.html
us-gaap:InvestmentIncomeInterest
SEC XBRL; exact reporting-period match.</x:t>
        </x:r>
      </x:text>
    </x:comment>
    <x:comment ref="K27" authorId="20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FACT-0485 | USD million
FY2021; period end 2021-01-31; filed 2023-02-24
https://www.sec.gov/Archives/edgar/data/1045810/000104581023000017/0001045810-23-000017-index.html
us-gaap:InterestExpense
SEC XBRL; exact reporting-period match.</x:t>
        </x:r>
      </x:text>
    </x:comment>
    <x:comment ref="L27" authorId="20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FACT-0486 | USD million
FY2021; period end 2021-01-31; filed 2023-02-24
https://www.sec.gov/Archives/edgar/data/1045810/000104581023000017/0001045810-23-000017-index.html
us-gaap:IncomeTaxExpenseBenefit
SEC XBRL; exact reporting-period match.</x:t>
        </x:r>
      </x:text>
    </x:comment>
    <x:comment ref="M27" authorId="20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FACT-0487 | USD million
FY2021; period end 2021-01-31; filed 2023-02-24
https://www.sec.gov/Archives/edgar/data/1045810/000104581023000017/0001045810-23-000017-index.html
us-gaap:NetIncomeLoss
SEC XBRL; exact reporting-period match.</x:t>
        </x:r>
      </x:text>
    </x:comment>
    <x:comment ref="C28" authorId="20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FACT-0517 | USD million
FY2022; period end 2022-01-30; filed 2024-02-21
https://www.sec.gov/Archives/edgar/data/1045810/000104581024000029/0001045810-24-000029-index.html
us-gaap:Revenues
SEC XBRL; exact reporting-period match.</x:t>
        </x:r>
      </x:text>
    </x:comment>
    <x:comment ref="D28" authorId="20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FACT-0518 | USD million
FY2022; period end 2022-01-30; filed 2024-02-21
https://www.sec.gov/Archives/edgar/data/1045810/000104581024000029/0001045810-24-000029-index.html
us-gaap:CostOfRevenue
SEC XBRL; exact reporting-period match.</x:t>
        </x:r>
      </x:text>
    </x:comment>
    <x:comment ref="E28" authorId="20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FACT-0519 | USD million
FY2022; period end 2022-01-30; filed 2024-02-21
https://www.sec.gov/Archives/edgar/data/1045810/000104581024000029/0001045810-24-000029-index.html
us-gaap:GrossProfit
SEC XBRL; exact reporting-period match.</x:t>
        </x:r>
      </x:text>
    </x:comment>
    <x:comment ref="F28" authorId="20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FACT-0520 | USD million
FY2022; period end 2022-01-30; filed 2024-02-21
https://www.sec.gov/Archives/edgar/data/1045810/000104581024000029/0001045810-24-000029-index.html
us-gaap:ResearchAndDevelopmentExpense
SEC XBRL; exact reporting-period match.</x:t>
        </x:r>
      </x:text>
    </x:comment>
    <x:comment ref="G28" authorId="21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FACT-0521 | USD million
FY2022; period end 2022-01-30; filed 2024-02-21
https://www.sec.gov/Archives/edgar/data/1045810/000104581024000029/0001045810-24-000029-index.html
us-gaap:SellingGeneralAndAdministrativeExpense
SEC XBRL; exact reporting-period match.</x:t>
        </x:r>
      </x:text>
    </x:comment>
    <x:comment ref="H28" authorId="21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FACT-0522 | USD million
FY2022; period end 2022-01-30; filed 2024-02-21
https://www.sec.gov/Archives/edgar/data/1045810/000104581024000029/0001045810-24-000029-index.html
us-gaap:OperatingExpenses
SEC XBRL; exact reporting-period match.</x:t>
        </x:r>
      </x:text>
    </x:comment>
    <x:comment ref="I28" authorId="21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FACT-0523 | USD million
FY2022; period end 2022-01-30; filed 2024-02-21
https://www.sec.gov/Archives/edgar/data/1045810/000104581024000029/0001045810-24-000029-index.html
us-gaap:OperatingIncomeLoss
SEC XBRL; exact reporting-period match.</x:t>
        </x:r>
      </x:text>
    </x:comment>
    <x:comment ref="J28" authorId="21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FACT-0524 | USD million
FY2022; period end 2022-01-30; filed 2024-02-21
https://www.sec.gov/Archives/edgar/data/1045810/000104581024000029/0001045810-24-000029-index.html
us-gaap:InvestmentIncomeInterest
SEC XBRL; exact reporting-period match.</x:t>
        </x:r>
      </x:text>
    </x:comment>
    <x:comment ref="K28" authorId="21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FACT-0525 | USD million
FY2022; period end 2022-01-30; filed 2024-02-21
https://www.sec.gov/Archives/edgar/data/1045810/000104581024000029/0001045810-24-000029-index.html
us-gaap:InterestExpense
SEC XBRL; exact reporting-period match.</x:t>
        </x:r>
      </x:text>
    </x:comment>
    <x:comment ref="L28" authorId="21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FACT-0526 | USD million
FY2022; period end 2022-01-30; filed 2024-02-21
https://www.sec.gov/Archives/edgar/data/1045810/000104581024000029/0001045810-24-000029-index.html
us-gaap:IncomeTaxExpenseBenefit
SEC XBRL; exact reporting-period match.</x:t>
        </x:r>
      </x:text>
    </x:comment>
    <x:comment ref="M28" authorId="21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FACT-0527 | USD million
FY2022; period end 2022-01-30; filed 2024-02-21
https://www.sec.gov/Archives/edgar/data/1045810/000104581024000029/0001045810-24-000029-index.html
us-gaap:NetIncomeLoss
SEC XBRL; exact reporting-period match.</x:t>
        </x:r>
      </x:text>
    </x:comment>
    <x:comment ref="C29" authorId="21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FACT-0558 | USD million
FY2023; period end 2023-01-29; filed 2025-02-26
https://www.sec.gov/Archives/edgar/data/1045810/000104581025000023/0001045810-25-000023-index.html
us-gaap:Revenues
SEC XBRL; exact reporting-period match.</x:t>
        </x:r>
      </x:text>
    </x:comment>
    <x:comment ref="D29" authorId="21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FACT-0559 | USD million
FY2023; period end 2023-01-29; filed 2025-02-26
https://www.sec.gov/Archives/edgar/data/1045810/000104581025000023/0001045810-25-000023-index.html
us-gaap:CostOfRevenue
SEC XBRL; exact reporting-period match.</x:t>
        </x:r>
      </x:text>
    </x:comment>
    <x:comment ref="E29" authorId="21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FACT-0560 | USD million
FY2023; period end 2023-01-29; filed 2025-02-26
https://www.sec.gov/Archives/edgar/data/1045810/000104581025000023/0001045810-25-000023-index.html
us-gaap:GrossProfit
SEC XBRL; exact reporting-period match.</x:t>
        </x:r>
      </x:text>
    </x:comment>
    <x:comment ref="F29" authorId="22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FACT-0561 | USD million
FY2023; period end 2023-01-29; filed 2025-02-26
https://www.sec.gov/Archives/edgar/data/1045810/000104581025000023/0001045810-25-000023-index.html
us-gaap:ResearchAndDevelopmentExpense
SEC XBRL; exact reporting-period match.</x:t>
        </x:r>
      </x:text>
    </x:comment>
    <x:comment ref="G29" authorId="22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FACT-0562 | USD million
FY2023; period end 2023-01-29; filed 2025-02-26
https://www.sec.gov/Archives/edgar/data/1045810/000104581025000023/0001045810-25-000023-index.html
us-gaap:SellingGeneralAndAdministrativeExpense
SEC XBRL; exact reporting-period match.</x:t>
        </x:r>
      </x:text>
    </x:comment>
    <x:comment ref="H29" authorId="22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FACT-0563 | USD million
FY2023; period end 2023-01-29; filed 2025-02-26
https://www.sec.gov/Archives/edgar/data/1045810/000104581025000023/0001045810-25-000023-index.html
us-gaap:OperatingExpenses
SEC XBRL; exact reporting-period match.</x:t>
        </x:r>
      </x:text>
    </x:comment>
    <x:comment ref="I29" authorId="22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FACT-0564 | USD million
FY2023; period end 2023-01-29; filed 2025-02-26
https://www.sec.gov/Archives/edgar/data/1045810/000104581025000023/0001045810-25-000023-index.html
us-gaap:OperatingIncomeLoss
SEC XBRL; exact reporting-period match.</x:t>
        </x:r>
      </x:text>
    </x:comment>
    <x:comment ref="J29" authorId="22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FACT-0565 | USD million
FY2023; period end 2023-01-29; filed 2025-02-26
https://www.sec.gov/Archives/edgar/data/1045810/000104581025000023/0001045810-25-000023-index.html
us-gaap:InvestmentIncomeInterest
SEC XBRL; exact reporting-period match.</x:t>
        </x:r>
      </x:text>
    </x:comment>
    <x:comment ref="K29" authorId="22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FACT-0566 | USD million
FY2023; period end 2023-01-29; filed 2025-02-26
https://www.sec.gov/Archives/edgar/data/1045810/000104581025000023/0001045810-25-000023-index.html
us-gaap:InterestExpenseNonoperating
SEC XBRL; exact reporting-period match.</x:t>
        </x:r>
      </x:text>
    </x:comment>
    <x:comment ref="L29" authorId="22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FACT-0567 | USD million
FY2023; period end 2023-01-29; filed 2025-02-26
https://www.sec.gov/Archives/edgar/data/1045810/000104581025000023/0001045810-25-000023-index.html
us-gaap:IncomeTaxExpenseBenefit
SEC XBRL; exact reporting-period match.</x:t>
        </x:r>
      </x:text>
    </x:comment>
    <x:comment ref="M29" authorId="22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FACT-0568 | USD million
FY2023; period end 2023-01-29; filed 2025-02-26
https://www.sec.gov/Archives/edgar/data/1045810/000104581025000023/0001045810-25-000023-index.html
us-gaap:NetIncomeLoss
SEC XBRL; exact reporting-period match.</x:t>
        </x:r>
      </x:text>
    </x:comment>
    <x:comment ref="C30" authorId="22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FACT-0599 | USD million
FY2024; period end 2024-01-28; filed 2026-02-25
https://www.sec.gov/Archives/edgar/data/1045810/000104581026000021/0001045810-26-000021-index.html
us-gaap:Revenues
SEC XBRL; exact reporting-period match.</x:t>
        </x:r>
      </x:text>
    </x:comment>
    <x:comment ref="D30" authorId="22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FACT-0600 | USD million
FY2024; period end 2024-01-28; filed 2026-02-25
https://www.sec.gov/Archives/edgar/data/1045810/000104581026000021/0001045810-26-000021-index.html
us-gaap:CostOfRevenue
SEC XBRL; exact reporting-period match.</x:t>
        </x:r>
      </x:text>
    </x:comment>
    <x:comment ref="E30" authorId="23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FACT-0601 | USD million
FY2024; period end 2024-01-28; filed 2026-02-25
https://www.sec.gov/Archives/edgar/data/1045810/000104581026000021/0001045810-26-000021-index.html
us-gaap:GrossProfit
SEC XBRL; exact reporting-period match.</x:t>
        </x:r>
      </x:text>
    </x:comment>
    <x:comment ref="F30" authorId="23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FACT-0602 | USD million
FY2024; period end 2024-01-28; filed 2026-02-25
https://www.sec.gov/Archives/edgar/data/1045810/000104581026000021/0001045810-26-000021-index.html
us-gaap:ResearchAndDevelopmentExpense
SEC XBRL; exact reporting-period match.</x:t>
        </x:r>
      </x:text>
    </x:comment>
    <x:comment ref="G30" authorId="23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FACT-0603 | USD million
FY2024; period end 2024-01-28; filed 2026-02-25
https://www.sec.gov/Archives/edgar/data/1045810/000104581026000021/0001045810-26-000021-index.html
us-gaap:SellingGeneralAndAdministrativeExpense
SEC XBRL; exact reporting-period match.</x:t>
        </x:r>
      </x:text>
    </x:comment>
    <x:comment ref="H30" authorId="23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FACT-0604 | USD million
FY2024; period end 2024-01-28; filed 2026-02-25
https://www.sec.gov/Archives/edgar/data/1045810/000104581026000021/0001045810-26-000021-index.html
us-gaap:OperatingExpenses
SEC XBRL; exact reporting-period match.</x:t>
        </x:r>
      </x:text>
    </x:comment>
    <x:comment ref="I30" authorId="23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FACT-0605 | USD million
FY2024; period end 2024-01-28; filed 2026-02-25
https://www.sec.gov/Archives/edgar/data/1045810/000104581026000021/0001045810-26-000021-index.html
us-gaap:OperatingIncomeLoss
SEC XBRL; exact reporting-period match.</x:t>
        </x:r>
      </x:text>
    </x:comment>
    <x:comment ref="J30" authorId="23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FACT-0606 | USD million
FY2024; period end 2024-01-28; filed 2026-02-25
https://www.sec.gov/Archives/edgar/data/1045810/000104581026000021/0001045810-26-000021-index.html
us-gaap:InvestmentIncomeInterest
SEC XBRL; exact reporting-period match.</x:t>
        </x:r>
      </x:text>
    </x:comment>
    <x:comment ref="K30" authorId="23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FACT-0607 | USD million
FY2024; period end 2024-01-28; filed 2026-02-25
https://www.sec.gov/Archives/edgar/data/1045810/000104581026000021/0001045810-26-000021-index.html
us-gaap:InterestExpenseNonoperating
SEC XBRL; exact reporting-period match.</x:t>
        </x:r>
      </x:text>
    </x:comment>
    <x:comment ref="L30" authorId="23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FACT-0608 | USD million
FY2024; period end 2024-01-28; filed 2026-02-25
https://www.sec.gov/Archives/edgar/data/1045810/000104581026000021/0001045810-26-000021-index.html
us-gaap:IncomeTaxExpenseBenefit
SEC XBRL; exact reporting-period match.</x:t>
        </x:r>
      </x:text>
    </x:comment>
    <x:comment ref="M30" authorId="23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FACT-0609 | USD million
FY2024; period end 2024-01-28; filed 2026-02-25
https://www.sec.gov/Archives/edgar/data/1045810/000104581026000021/0001045810-26-000021-index.html
us-gaap:NetIncomeLoss
SEC XBRL; exact reporting-period match.</x:t>
        </x:r>
      </x:text>
    </x:comment>
    <x:comment ref="C31" authorId="23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FACT-0640 | USD million
FY2025; period end 2025-01-26; filed 2026-02-25
https://www.sec.gov/Archives/edgar/data/1045810/000104581026000021/0001045810-26-000021-index.html
us-gaap:Revenues
SEC XBRL; exact reporting-period match.</x:t>
        </x:r>
      </x:text>
    </x:comment>
    <x:comment ref="D31" authorId="24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FACT-0641 | USD million
FY2025; period end 2025-01-26; filed 2026-02-25
https://www.sec.gov/Archives/edgar/data/1045810/000104581026000021/0001045810-26-000021-index.html
us-gaap:CostOfRevenue
SEC XBRL; exact reporting-period match.</x:t>
        </x:r>
      </x:text>
    </x:comment>
    <x:comment ref="E31" authorId="24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FACT-0642 | USD million
FY2025; period end 2025-01-26; filed 2026-02-25
https://www.sec.gov/Archives/edgar/data/1045810/000104581026000021/0001045810-26-000021-index.html
us-gaap:GrossProfit
SEC XBRL; exact reporting-period match.</x:t>
        </x:r>
      </x:text>
    </x:comment>
    <x:comment ref="F31" authorId="24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FACT-0643 | USD million
FY2025; period end 2025-01-26; filed 2026-02-25
https://www.sec.gov/Archives/edgar/data/1045810/000104581026000021/0001045810-26-000021-index.html
us-gaap:ResearchAndDevelopmentExpense
SEC XBRL; exact reporting-period match.</x:t>
        </x:r>
      </x:text>
    </x:comment>
    <x:comment ref="G31" authorId="24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FACT-0644 | USD million
FY2025; period end 2025-01-26; filed 2026-02-25
https://www.sec.gov/Archives/edgar/data/1045810/000104581026000021/0001045810-26-000021-index.html
us-gaap:SellingGeneralAndAdministrativeExpense
SEC XBRL; exact reporting-period match.</x:t>
        </x:r>
      </x:text>
    </x:comment>
    <x:comment ref="H31" authorId="24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FACT-0645 | USD million
FY2025; period end 2025-01-26; filed 2026-02-25
https://www.sec.gov/Archives/edgar/data/1045810/000104581026000021/0001045810-26-000021-index.html
us-gaap:OperatingExpenses
SEC XBRL; exact reporting-period match.</x:t>
        </x:r>
      </x:text>
    </x:comment>
    <x:comment ref="I31" authorId="24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FACT-0646 | USD million
FY2025; period end 2025-01-26; filed 2026-02-25
https://www.sec.gov/Archives/edgar/data/1045810/000104581026000021/0001045810-26-000021-index.html
us-gaap:OperatingIncomeLoss
SEC XBRL; exact reporting-period match.</x:t>
        </x:r>
      </x:text>
    </x:comment>
    <x:comment ref="J31" authorId="24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FACT-0647 | USD million
FY2025; period end 2025-01-26; filed 2026-02-25
https://www.sec.gov/Archives/edgar/data/1045810/000104581026000021/0001045810-26-000021-index.html
us-gaap:InvestmentIncomeInterest
SEC XBRL; exact reporting-period match.</x:t>
        </x:r>
      </x:text>
    </x:comment>
    <x:comment ref="K31" authorId="24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FACT-0648 | USD million
FY2025; period end 2025-01-26; filed 2026-02-25
https://www.sec.gov/Archives/edgar/data/1045810/000104581026000021/0001045810-26-000021-index.html
us-gaap:InterestExpenseNonoperating
SEC XBRL; exact reporting-period match.</x:t>
        </x:r>
      </x:text>
    </x:comment>
    <x:comment ref="L31" authorId="24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FACT-0649 | USD million
FY2025; period end 2025-01-26; filed 2026-02-25
https://www.sec.gov/Archives/edgar/data/1045810/000104581026000021/0001045810-26-000021-index.html
us-gaap:IncomeTaxExpenseBenefit
SEC XBRL; exact reporting-period match.</x:t>
        </x:r>
      </x:text>
    </x:comment>
    <x:comment ref="M31" authorId="24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FACT-0650 | USD million
FY2025; period end 2025-01-26; filed 2026-02-25
https://www.sec.gov/Archives/edgar/data/1045810/000104581026000021/0001045810-26-000021-index.html
us-gaap:NetIncomeLoss
SEC XBRL; exact reporting-period match.</x:t>
        </x:r>
      </x:text>
    </x:comment>
    <x:comment ref="C32" authorId="25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FACT-0681 | USD million
FY2026; period end 2026-01-25; filed 2026-02-25
https://www.sec.gov/Archives/edgar/data/1045810/000104581026000021/0001045810-26-000021-index.html
us-gaap:Revenues
SEC XBRL; exact reporting-period match.</x:t>
        </x:r>
      </x:text>
    </x:comment>
    <x:comment ref="D32" authorId="25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FACT-0682 | USD million
FY2026; period end 2026-01-25; filed 2026-02-25
https://www.sec.gov/Archives/edgar/data/1045810/000104581026000021/0001045810-26-000021-index.html
us-gaap:CostOfRevenue
SEC XBRL; exact reporting-period match.</x:t>
        </x:r>
      </x:text>
    </x:comment>
    <x:comment ref="E32" authorId="25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FACT-0683 | USD million
FY2026; period end 2026-01-25; filed 2026-02-25
https://www.sec.gov/Archives/edgar/data/1045810/000104581026000021/0001045810-26-000021-index.html
us-gaap:GrossProfit
SEC XBRL; exact reporting-period match.</x:t>
        </x:r>
      </x:text>
    </x:comment>
    <x:comment ref="F32" authorId="25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FACT-0684 | USD million
FY2026; period end 2026-01-25; filed 2026-02-25
https://www.sec.gov/Archives/edgar/data/1045810/000104581026000021/0001045810-26-000021-index.html
us-gaap:ResearchAndDevelopmentExpense
SEC XBRL; exact reporting-period match.</x:t>
        </x:r>
      </x:text>
    </x:comment>
    <x:comment ref="G32" authorId="25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FACT-0685 | USD million
FY2026; period end 2026-01-25; filed 2026-02-25
https://www.sec.gov/Archives/edgar/data/1045810/000104581026000021/0001045810-26-000021-index.html
us-gaap:SellingGeneralAndAdministrativeExpense
SEC XBRL; exact reporting-period match.</x:t>
        </x:r>
      </x:text>
    </x:comment>
    <x:comment ref="H32" authorId="25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FACT-0686 | USD million
FY2026; period end 2026-01-25; filed 2026-02-25
https://www.sec.gov/Archives/edgar/data/1045810/000104581026000021/0001045810-26-000021-index.html
us-gaap:OperatingExpenses
SEC XBRL; exact reporting-period match.</x:t>
        </x:r>
      </x:text>
    </x:comment>
    <x:comment ref="I32" authorId="25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FACT-0687 | USD million
FY2026; period end 2026-01-25; filed 2026-02-25
https://www.sec.gov/Archives/edgar/data/1045810/000104581026000021/0001045810-26-000021-index.html
us-gaap:OperatingIncomeLoss
SEC XBRL; exact reporting-period match.</x:t>
        </x:r>
      </x:text>
    </x:comment>
    <x:comment ref="J32" authorId="25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FACT-0688 | USD million
FY2026; period end 2026-01-25; filed 2026-02-25
https://www.sec.gov/Archives/edgar/data/1045810/000104581026000021/0001045810-26-000021-index.html
us-gaap:InvestmentIncomeInterest
SEC XBRL; exact reporting-period match.</x:t>
        </x:r>
      </x:text>
    </x:comment>
    <x:comment ref="K32" authorId="25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FACT-0689 | USD million
FY2026; period end 2026-01-25; filed 2026-02-25
https://www.sec.gov/Archives/edgar/data/1045810/000104581026000021/0001045810-26-000021-index.html
us-gaap:InterestExpenseNonoperating
SEC XBRL; exact reporting-period match.</x:t>
        </x:r>
      </x:text>
    </x:comment>
    <x:comment ref="L32" authorId="25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FACT-0690 | USD million
FY2026; period end 2026-01-25; filed 2026-02-25
https://www.sec.gov/Archives/edgar/data/1045810/000104581026000021/0001045810-26-000021-index.html
us-gaap:IncomeTaxExpenseBenefit
SEC XBRL; exact reporting-period match.</x:t>
        </x:r>
      </x:text>
    </x:comment>
    <x:comment ref="M32" authorId="26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FACT-0691 | USD million
FY2026; period end 2026-01-25; filed 2026-02-25
https://www.sec.gov/Archives/edgar/data/1045810/000104581026000021/0001045810-26-000021-index.html
us-gaap:NetIncomeLoss
SEC XBRL; exact reporting-period match.</x:t>
        </x:r>
      </x:text>
    </x:comment>
  </x:commentList>
</x:comments>
</file>

<file path=xl/comments2.xml><?xml version="1.0" encoding="utf-8"?>
<x:comments xmlns:x="http://schemas.openxmlformats.org/spreadsheetml/2006/main">
  <x:authors>
    <x:author>tc={4EA02B0A-ADAD-4C74-A44A-218F260E8C91}</x:author>
    <x:author>tc={36E6F10C-DBEA-421F-8FAC-F7BDC062FF07}</x:author>
    <x:author>tc={6CF1B6F9-492F-49E8-ABD8-4B68B1228AC4}</x:author>
    <x:author>tc={9A4124BF-C151-406A-BC25-40505BFA2638}</x:author>
    <x:author>tc={94D52287-E37D-451D-A440-C84E2EED8B38}</x:author>
    <x:author>tc={03DD6DAA-5A53-4E6E-BE67-5B8C7DDB5F27}</x:author>
    <x:author>tc={57A77EAE-1DDB-437B-A518-6BE1BEBA61F0}</x:author>
    <x:author>tc={C0C63777-EF75-4BDF-ADD5-CB80A8785594}</x:author>
    <x:author>tc={3A32589A-7FDD-47C0-84A6-B1A354496798}</x:author>
    <x:author>tc={E994D4F9-BBAC-43DB-819C-72905093DED4}</x:author>
    <x:author>tc={A22C9D04-193F-4612-A096-3C6C454471BE}</x:author>
    <x:author>tc={94777F4D-172C-40B1-9577-088A5D4ED3F0}</x:author>
    <x:author>tc={B768BB25-BB6A-40DA-8F9C-043C62D2B23F}</x:author>
    <x:author>tc={7E9F9B34-87D0-438A-9C2D-BB9CDC457E3D}</x:author>
    <x:author>tc={68031F09-8A3E-4D49-BF0F-2FDE52A4D0C8}</x:author>
    <x:author>tc={67A48838-4ECC-4D8D-8C53-422629DC9495}</x:author>
    <x:author>tc={2A8E9291-76B2-4DD5-AF35-B054CE24A6ED}</x:author>
    <x:author>tc={2ACC2F0F-50D0-493C-9D59-05BEBFBBA9A4}</x:author>
    <x:author>tc={D10C5FEB-717E-4B38-A8A3-A65C735E0194}</x:author>
    <x:author>tc={C9BCE9FB-8C02-4A41-AF16-3B377A92585C}</x:author>
    <x:author>tc={BA396B5B-0005-46E6-BDBE-1FACF8D2C84B}</x:author>
    <x:author>tc={AF31DDBF-C35B-4AE1-9220-0CFDF42B75CE}</x:author>
    <x:author>tc={4677F637-60B5-4AE0-9D96-33274DBDA0C0}</x:author>
    <x:author>tc={23298050-CA61-48FE-AAA3-998603EE2AA0}</x:author>
    <x:author>tc={54C8CDC7-47D2-4F76-A255-1F62DA9A3D0D}</x:author>
    <x:author>tc={F432FD79-155E-43BC-9B43-4602152F3EE0}</x:author>
    <x:author>tc={049F96EF-AB24-4BF1-8195-0210DD7A2FFD}</x:author>
    <x:author>tc={4D727D3B-9F5F-4119-A1D9-D7AAC9252A24}</x:author>
    <x:author>tc={162750B3-5B44-48F1-82CD-EDC8D49476C7}</x:author>
    <x:author>tc={35BDD5E3-8AC4-4A20-8D20-31315539CE1E}</x:author>
    <x:author>tc={7EC611F1-2C6F-4C8E-9ECA-A06308584DAF}</x:author>
    <x:author>tc={2EC99ACF-BADA-45FB-BB2B-A1EBC5C5A06B}</x:author>
    <x:author>tc={5514A935-410A-4ED2-94E8-1DE56E70B2A9}</x:author>
    <x:author>tc={3F71F17C-5021-47DF-9533-58D549D5EEC6}</x:author>
    <x:author>tc={77BEEFCF-8D19-44E8-903D-A11466E1DF82}</x:author>
    <x:author>tc={CA8A5C09-AA0F-44EB-A1CD-0B41F7AE18EF}</x:author>
    <x:author>tc={361A4FBC-4FC1-42EA-A560-DDCF819EF4FB}</x:author>
    <x:author>tc={24B9644B-CBF1-4C4E-AD30-E52B5E909200}</x:author>
    <x:author>tc={5018918B-DFAF-4496-9967-BA7D7750DA84}</x:author>
    <x:author>tc={B77DC8F5-5FB4-4B42-8E6C-514A643BFEF1}</x:author>
    <x:author>tc={AE1BC20C-10DD-4C81-8BF1-17E8BD4545CB}</x:author>
    <x:author>tc={2CE1CD95-3C06-4B62-AE79-0C123BD34BF8}</x:author>
    <x:author>tc={546459A8-72DF-4CCC-AFF7-96F22346384C}</x:author>
    <x:author>tc={83161E54-5CFD-4CAA-968D-4F0683FB25FC}</x:author>
    <x:author>tc={B02D8DAE-6B72-42DF-86F6-B1C3E7E62C2F}</x:author>
    <x:author>tc={AE2EC06F-4C84-4400-8A8B-1213D065351A}</x:author>
    <x:author>tc={ECFFF46D-8EBF-47D9-BB49-628CCA056E2C}</x:author>
    <x:author>tc={9652750E-7349-4EEF-B32F-311C9E53F637}</x:author>
    <x:author>tc={43641006-F392-48CB-AA46-C48268E208D3}</x:author>
    <x:author>tc={0C82BCAD-A3DF-4480-B100-85CF7D37800E}</x:author>
    <x:author>tc={94369E06-5D7E-4C8C-B8F3-821D50FA5227}</x:author>
    <x:author>tc={E0493475-EC37-4FD0-8319-40FF7237D0FA}</x:author>
    <x:author>tc={F50D70F9-2269-4C90-8757-E9595FBA3DA0}</x:author>
    <x:author>tc={DEE3A2BD-0C89-4499-9639-E4D3F427D886}</x:author>
    <x:author>tc={BFFF6EF0-D00F-4E01-878D-9059B63BB7F1}</x:author>
    <x:author>tc={DB37133B-D763-4AEF-B595-2F0F07B856AB}</x:author>
    <x:author>tc={13632D99-69EF-4DC1-91C5-C3047B736128}</x:author>
    <x:author>tc={62DE817B-56B6-4FD4-8AF2-AC05D6ECDBFD}</x:author>
    <x:author>tc={5AEBB725-E53B-4D54-A6EC-A9F1D0A84B67}</x:author>
    <x:author>tc={AE5D9198-8714-4FBB-A532-B4B46C403CF2}</x:author>
    <x:author>tc={9D71FB72-5300-4B01-B3E5-2A5DE6F42A81}</x:author>
    <x:author>tc={8C9DFF42-19C7-4C40-AE1B-09B96B1373B0}</x:author>
    <x:author>tc={7DF2A4D2-F6F1-4CB5-8E1B-2B44237587DD}</x:author>
    <x:author>tc={4F44DD16-7264-4E09-BA35-5A32952A62CB}</x:author>
    <x:author>tc={4DB1E235-3BB1-4175-844B-393078104A3C}</x:author>
    <x:author>tc={E9D7BFDA-0CDE-488D-B980-472F27F26DD5}</x:author>
    <x:author>tc={77F9E9EA-50D2-43EE-BCE7-820E3D099511}</x:author>
    <x:author>tc={7B5282F6-A08E-431F-92B0-89E64D0ECD52}</x:author>
    <x:author>tc={146170A9-5AD2-418D-B9A5-AE01735E8992}</x:author>
    <x:author>tc={0A0C8F82-85B3-45DE-80C5-1327CF992F5E}</x:author>
    <x:author>tc={E1E2F6F0-2532-47BD-A028-726EE9C32FDD}</x:author>
    <x:author>tc={C33DC47D-A28A-4722-9AE8-844C4A8A5026}</x:author>
    <x:author>tc={076061D7-17D3-4C08-BCEF-6EA19AEC08C0}</x:author>
    <x:author>tc={56974000-EFFC-4EA1-A4B8-663A39F67DA7}</x:author>
    <x:author>tc={1FC4F025-F373-4AB9-8D28-78272A47F92B}</x:author>
    <x:author>tc={3895C0F9-BBBB-4BB4-96BE-9BA569797553}</x:author>
    <x:author>tc={FB040D6E-CB3E-4370-B6FB-E4485D99C11F}</x:author>
    <x:author>tc={6AECADD9-A806-4A29-A17B-1110EA1C5447}</x:author>
    <x:author>tc={0FD40312-B5D0-4CCB-A2C8-F1AC2DCEFFD9}</x:author>
    <x:author>tc={24003F6A-0F07-45B1-B425-EE34AB2B1645}</x:author>
    <x:author>tc={A1F30CFB-E811-4B58-97E0-166E3B087744}</x:author>
    <x:author>tc={E5FC64B2-B2D8-4098-822A-8DB7DE1672E2}</x:author>
    <x:author>tc={D5747C1F-C199-4AE0-9639-8B419ED46FFB}</x:author>
    <x:author>tc={60A8145F-9278-470B-AC58-CFAE3D702DEC}</x:author>
    <x:author>tc={3625EF67-1F6C-48CC-BC38-4AAA59D2F303}</x:author>
    <x:author>tc={E8668182-88B0-4EFF-83AB-6D6771D2FABB}</x:author>
    <x:author>tc={B23C7029-C5CF-4818-8DE2-6E26BE47FF89}</x:author>
    <x:author>tc={DF5AE1A3-D470-438C-A807-35CCA78D88B7}</x:author>
    <x:author>tc={FB933977-9451-4B91-B95C-9DB4A44A58F9}</x:author>
    <x:author>tc={1B4CEE7D-9551-4D3E-8C75-5B5C8D30416E}</x:author>
    <x:author>tc={B4B11CCC-DDC8-4335-B574-C94B9C611F9D}</x:author>
    <x:author>tc={D2A737EF-3B8B-4B91-8DE8-D598381DB590}</x:author>
    <x:author>tc={B331E6EC-6C78-460C-A9A9-8578BA6CD6AD}</x:author>
    <x:author>tc={D8DACE74-DA90-41EC-806B-24B238EAA99D}</x:author>
    <x:author>tc={D0379DBC-C46E-4EA9-BBD9-88111D941D9E}</x:author>
    <x:author>tc={2D080715-D1E1-4713-A01C-FF7FA253B214}</x:author>
    <x:author>tc={651C5C52-8A15-4F13-8870-33792A8544C5}</x:author>
    <x:author>tc={350E2E69-D006-4323-9DB9-E59F9F801051}</x:author>
    <x:author>tc={A48E5C55-8889-4814-8BBB-1AF4AE2B4699}</x:author>
    <x:author>tc={ED506F36-19FF-496B-A396-175D5EE7EF0C}</x:author>
    <x:author>tc={2E84CC26-C4A6-421D-969D-38E47023C883}</x:author>
    <x:author>tc={D57A2595-8242-4A58-9ED7-82BB8FC41FF3}</x:author>
    <x:author>tc={7E3ACF13-FABA-4361-A4D3-5EAC8FDB3DB5}</x:author>
    <x:author>tc={7185377A-79EF-4B80-B4A6-9CF213239501}</x:author>
    <x:author>tc={2F6ACEB7-4F18-4287-8C3C-09DF2632DB6D}</x:author>
    <x:author>tc={EABD1185-C29A-41C5-A2C7-171A2AE9432B}</x:author>
    <x:author>tc={AE56ED98-CAB8-4414-BA46-98F6355FBB51}</x:author>
    <x:author>tc={0EAA2677-EE36-4A80-9AD6-8B62CE47C15D}</x:author>
    <x:author>tc={3E87552A-283E-4D10-86C1-55D68FA52900}</x:author>
    <x:author>tc={CD8EAEEE-51AE-4A82-A389-C705591065FB}</x:author>
    <x:author>tc={38C372EB-A8FE-4D8D-90E0-9EEC4186E31A}</x:author>
    <x:author>tc={3B7C27F3-326F-468A-A487-04383E474E0F}</x:author>
    <x:author>tc={47FD15BE-342F-4B29-9ED6-C4FBBCAD2B72}</x:author>
    <x:author>tc={1BA53693-192F-49CD-A066-7E5C8BF9CAE5}</x:author>
    <x:author>tc={6361D4D1-E46A-45BD-A34D-5C7671D34CDB}</x:author>
    <x:author>tc={7FCFB72C-8B68-42DB-B7EC-F2D13E5C40A8}</x:author>
    <x:author>tc={FB1ED9BF-8736-49E9-9010-DAC3A8128549}</x:author>
    <x:author>tc={129D4F0F-65F1-4029-B43A-02F30555DF9E}</x:author>
    <x:author>tc={DD69D138-5080-4F97-A637-11C02D1E40D2}</x:author>
    <x:author>tc={FB881741-60AD-4915-ABEC-38D6CFB139E6}</x:author>
    <x:author>tc={C70B5FB6-9274-45DD-9C28-54556B89C0A5}</x:author>
    <x:author>tc={55B08829-A0C8-451B-8936-83EA56D5D952}</x:author>
    <x:author>tc={7BC36AC2-8BB8-4647-AFF7-DAAA26DE3D82}</x:author>
    <x:author>tc={D770D273-5E1E-4589-B33D-C1706F4356F2}</x:author>
    <x:author>tc={0DEA541A-75AE-4E74-AE7A-ECA16D510D49}</x:author>
    <x:author>tc={49A18EC0-3F2D-41E4-8C58-E5F0A0724380}</x:author>
    <x:author>tc={5C5D7445-D0A8-471E-906B-BBC6ABBB8D11}</x:author>
    <x:author>tc={7B9B6A0A-4961-4682-9511-CA39045843BE}</x:author>
    <x:author>tc={56628C09-2100-404F-99BF-FDA33999B5BB}</x:author>
    <x:author>tc={3BFD4411-FAA0-471B-8CA2-662D5B6E2DE7}</x:author>
    <x:author>tc={F794C7C5-B45C-415A-B0F6-1699F284E2CA}</x:author>
    <x:author>tc={4AA52410-A4B8-4B16-AD2A-ADE5A5921918}</x:author>
    <x:author>tc={EB65A965-B8C0-4722-BF36-E6D7A6BCE108}</x:author>
    <x:author>tc={73E1F26D-2035-429F-82BC-7F95BFFA0453}</x:author>
    <x:author>tc={ADD8474D-2AC1-43A5-A7ED-A5C46AA213C9}</x:author>
    <x:author>tc={CE1903D5-5B97-4EDC-BE72-B76927383662}</x:author>
    <x:author>tc={F3C9FCA7-2133-454C-8620-A2CA11066B47}</x:author>
    <x:author>tc={8856A692-0AC5-4476-BC46-406C193C20D5}</x:author>
    <x:author>tc={4F8D8AC1-5774-4E65-A3A5-F6AFC906965B}</x:author>
    <x:author>tc={8161E0F6-2D5E-439E-B95E-241F2E5D671C}</x:author>
    <x:author>tc={E7BF4624-C72E-4EE3-AC19-3D56EA84A8D6}</x:author>
    <x:author>tc={EEEEBE54-6520-4AE9-85C4-042E6A6F1961}</x:author>
    <x:author>tc={82AC8436-2A75-4228-9910-0169AB2E4510}</x:author>
    <x:author>tc={91C850E3-9FD2-4CA5-8807-CA416A5F5D81}</x:author>
    <x:author>tc={CD586A5A-E998-4356-BB93-954B08A82987}</x:author>
    <x:author>tc={7FA94B2F-738E-423F-9A19-51E2482CB846}</x:author>
    <x:author>tc={CF03BE3B-5C55-475F-B67B-F28677A2DE5D}</x:author>
    <x:author>tc={860861B0-380E-4909-AEDB-D6D539454B30}</x:author>
    <x:author>tc={06040C3A-5283-4CD7-A422-99AA96C064B4}</x:author>
    <x:author>tc={6B4583AB-B76E-4D4E-AB4A-B57D6401EA29}</x:author>
    <x:author>tc={C4AC98D7-FDD8-4E27-94C6-76580B5551E8}</x:author>
    <x:author>tc={6A2D683E-28E8-4E51-B6A7-F4BEEBE1A8D4}</x:author>
    <x:author>tc={27C5475F-3EFE-4228-B1CF-8FD108F2C67C}</x:author>
    <x:author>tc={BAE1F15E-913C-412F-9FE9-664D8DFE11F2}</x:author>
    <x:author>tc={2968836C-F956-4914-BF03-0B05273B97C1}</x:author>
    <x:author>tc={D789C5D4-084D-46C2-893C-C5B3E2323D3C}</x:author>
    <x:author>tc={915B4B1F-4EA9-4B15-A212-D8DA30434B3C}</x:author>
    <x:author>tc={EEB6B0E9-CD07-4B15-A4E5-99879274F2D0}</x:author>
    <x:author>tc={C4845E0B-33CA-4AA2-AE03-86ED432EA9DD}</x:author>
    <x:author>tc={631B300D-122D-48E7-BCFA-4FB24891122E}</x:author>
    <x:author>tc={A49C9609-48F4-4624-B223-D4160F603066}</x:author>
    <x:author>tc={9C3D2B55-5490-4FFF-97E6-25ED532120DE}</x:author>
    <x:author>tc={52FB1E4E-0188-4BDC-82E6-0B7C7D3C84F2}</x:author>
    <x:author>tc={31EB45BC-CCBB-49AD-A748-AB341FBE136E}</x:author>
    <x:author>tc={6BB4BEB8-6CFF-4899-83CD-8B58CD3B4507}</x:author>
    <x:author>tc={B9084746-5578-4688-B054-1F44E9146CBC}</x:author>
    <x:author>tc={8236F349-A2EB-45B3-AA41-8514963AB29A}</x:author>
    <x:author>tc={B4ACEAA3-876A-49E9-B251-B77F6281CDDF}</x:author>
    <x:author>tc={A8B71212-C322-48F7-B8E2-5BFC4B6D28D4}</x:author>
    <x:author>tc={D32D4DAB-5EC6-4C08-A890-BD5DC04620E8}</x:author>
    <x:author>tc={D850A36E-1B8D-4BE3-B5E2-D93DE38054D9}</x:author>
    <x:author>tc={C66A1D55-24FD-472E-BDBB-4D505FC84E66}</x:author>
    <x:author>tc={581352FD-E0AB-4CD0-B8A1-56CEDBCC5323}</x:author>
    <x:author>tc={E932A8F4-086D-4FD6-AC9D-006715014371}</x:author>
    <x:author>tc={42E7E3D1-B092-4BBF-B4FF-D005C225FA08}</x:author>
    <x:author>tc={4531266A-1C25-4760-9A05-4B031D9EA566}</x:author>
    <x:author>tc={A607D91F-42EB-4399-9B6B-4C62E65393F9}</x:author>
    <x:author>tc={4E23C65D-6BB6-4FC2-9973-C596DB15AB67}</x:author>
    <x:author>tc={5A2ADE48-F1DB-4DB7-A30B-B43D5ED4DC70}</x:author>
    <x:author>tc={8B27552F-9CCB-4963-ADBE-CE3827B41359}</x:author>
    <x:author>tc={75B5CA77-6895-4B7E-9333-F3CCE3DFF219}</x:author>
    <x:author>tc={7DBE363E-8025-475A-BDA3-8CB4F0E02411}</x:author>
    <x:author>tc={EDD9AB6E-BF77-4256-B0E1-FF096FFC77FD}</x:author>
    <x:author>tc={82583379-620B-4BD9-B344-6C2AAB233EF0}</x:author>
    <x:author>tc={9156210C-08E7-4709-83EF-9F1AD8774696}</x:author>
    <x:author>tc={80E7D7AA-B43A-4292-B272-C73982DC7348}</x:author>
    <x:author>tc={C2F73228-1C9A-4031-B101-B320318A216F}</x:author>
    <x:author>tc={EFD7DB41-B065-4DF7-8627-86C7BE4CDEA8}</x:author>
    <x:author>tc={1A7986B0-9388-4F4C-AD74-12BDD39E0F90}</x:author>
    <x:author>tc={D4A79E00-493E-42C9-B0AD-42D89071DF08}</x:author>
    <x:author>tc={6374317F-0CB0-48E9-B352-0402C10E66BF}</x:author>
    <x:author>tc={7848CACA-F860-41B7-A161-120C74F4BEB9}</x:author>
    <x:author>tc={13AD86D4-0472-4E19-A183-A13A454F495B}</x:author>
    <x:author>tc={55805559-0B0A-4F91-A9B1-B473E2C8C591}</x:author>
    <x:author>tc={0EF8A1C6-F887-42F3-8C98-0C5C2B411FC5}</x:author>
    <x:author>tc={692BA188-AA70-4B81-BF4E-2A1A46484695}</x:author>
    <x:author>tc={09C92D9A-65A6-4947-8F77-F786157FEE59}</x:author>
    <x:author>tc={3FA8047F-D7F8-470A-9615-710FC5285AF1}</x:author>
    <x:author>tc={A597ADA4-76A6-49F3-A4CB-3D4F379B88E7}</x:author>
    <x:author>tc={9E6948B4-081D-4C49-8F80-51C63F510180}</x:author>
    <x:author>tc={9AA7C68E-A0D5-4FAB-9538-79A1104CCB7F}</x:author>
    <x:author>tc={37C45A17-F267-41FB-BCE2-7C94DA142CEE}</x:author>
    <x:author>tc={FDFA8811-91C0-43A5-B59A-2E9F45CB9CE3}</x:author>
    <x:author>tc={A9C76AD0-A247-47BE-9B78-EEA61BBBEB70}</x:author>
    <x:author>tc={CE4E76DB-ACB3-4AAC-860C-A8E7E05EFF38}</x:author>
    <x:author>tc={A490F5B8-F5A1-435D-AC99-889B78A9A6C6}</x:author>
    <x:author>tc={6BE83767-4359-4DC5-9625-D9F54D2A81DE}</x:author>
    <x:author>tc={8DDFB690-C160-4420-B4FC-DB77D8036E0E}</x:author>
    <x:author>tc={618061FC-5D98-4203-9853-459230062409}</x:author>
    <x:author>tc={5DC1D24D-5FA6-4BE7-9147-026FABDAF96A}</x:author>
    <x:author>tc={16898C82-7619-41AE-91F3-0B87E6E7B0C5}</x:author>
    <x:author>tc={A046322A-46A6-4474-B8D2-245045BCCB2C}</x:author>
    <x:author>tc={E290E322-551F-4F01-BFFF-7B4906762EE5}</x:author>
    <x:author>tc={08F35AE5-26E0-48E3-9179-1EBCDE7C8F80}</x:author>
    <x:author>tc={ABB320F3-BA00-4E3E-B1B0-E873FB3B83CB}</x:author>
    <x:author>tc={C960E0B8-CED9-4E95-ADFC-8B41FEB52B8A}</x:author>
    <x:author>tc={14C2DEF4-E23A-4238-9B4F-1965A002AD10}</x:author>
    <x:author>tc={FAB2C9BF-1B41-462B-A217-B516A0985CE1}</x:author>
    <x:author>tc={50109A5A-71B1-43C4-96BF-493D4891FCDA}</x:author>
    <x:author>tc={0A32343F-3FFD-43A2-BBD0-BCF168BEC977}</x:author>
    <x:author>tc={A2B7B80E-4768-43CE-A3C8-3801CC14A697}</x:author>
    <x:author>tc={D6C2FC86-67B7-419E-A275-76F4B7238971}</x:author>
    <x:author>tc={D4E18C86-D030-4078-9858-5FE390828964}</x:author>
    <x:author>tc={5A39F22A-7B82-45AC-8A68-2FAFA91EA524}</x:author>
    <x:author>tc={4093B9AF-ED70-4DD5-9361-A6FAA45B56AB}</x:author>
    <x:author>tc={32F5D640-7BDE-4E18-BD6B-A13D8F78427A}</x:author>
    <x:author>tc={C0DD6B7D-9580-4BC3-9695-9DF24294A838}</x:author>
    <x:author>tc={6303F19C-84EE-4F77-89F6-E4F612C3C566}</x:author>
    <x:author>tc={FA5329B8-CC41-471A-BD0E-4E452087E374}</x:author>
    <x:author>tc={D74D2197-70DF-40D3-9F28-CADFE256BDD3}</x:author>
    <x:author>tc={346D8910-4F1D-4ECF-B903-E624221ECAF2}</x:author>
    <x:author>tc={F87845A4-BD6B-4660-8EFA-5B24D8129C2C}</x:author>
    <x:author>tc={FF2EE021-2F46-4376-B89E-E3F9B096DF5D}</x:author>
    <x:author>tc={B27ED58D-1C31-45CD-B008-FC48FAE82BE6}</x:author>
    <x:author>tc={63595CFA-FE70-4662-9BFD-58414D9D3D5A}</x:author>
    <x:author>tc={CA86C462-5794-48EB-A6A6-F607C1791BF8}</x:author>
    <x:author>tc={DDB77502-653E-42FE-A097-0E86B9E07DE2}</x:author>
    <x:author>tc={7274E38E-70E9-4BE5-8C19-7FB8E83FC3EA}</x:author>
    <x:author>tc={52691095-4DA7-485D-BD28-B6E4EE766D66}</x:author>
    <x:author>tc={932D4F92-F1D9-48C4-BB49-DBC07D33C3B5}</x:author>
    <x:author>tc={F4957250-7371-4E73-875C-8DC3AED08191}</x:author>
    <x:author>tc={CC433784-8832-4664-A64F-AAD8F6702F87}</x:author>
    <x:author>tc={54865366-CB35-4B4F-B642-BFF3D3C6783E}</x:author>
    <x:author>tc={8A366E3A-FAFD-4083-84BC-ED5E08FAC093}</x:author>
    <x:author>tc={EEE98864-8863-4A4C-85BA-6F3ADD70CEBC}</x:author>
    <x:author>tc={5C0D3133-3381-4DAA-8F07-32278D00B544}</x:author>
    <x:author>tc={3B92999D-BA92-4C38-8253-2CB9416BB207}</x:author>
    <x:author>tc={F169C2E6-C7CB-4E5E-B1D1-709A019C967B}</x:author>
    <x:author>tc={93A9C0A9-FCE3-41B0-9FF8-10422A362977}</x:author>
    <x:author>tc={509A1316-9E06-4B66-A2D9-02E7ADFB381F}</x:author>
    <x:author>tc={2BBDE3C5-C96A-4E54-8733-50FBF415EFD5}</x:author>
    <x:author>tc={CF8A8514-9566-4A14-A804-FA59BE28B5A0}</x:author>
    <x:author>tc={8286A970-4E6C-4089-BF26-D5CB00D4FB51}</x:author>
    <x:author>tc={C7D58E75-73B7-40AE-8BC9-AA5C634925E8}</x:author>
    <x:author>tc={BBF717BA-A3B2-4F31-A717-4614E963A4BE}</x:author>
    <x:author>tc={7C7B26C0-F5DA-499C-8053-3273D0F0B60D}</x:author>
    <x:author>tc={515EE13E-1798-42CF-BB41-9098999CF194}</x:author>
    <x:author>tc={7437E350-C44B-424B-82AA-9A1FC40A8C25}</x:author>
    <x:author>tc={84EFEED7-54EA-4549-9F7E-880F9449FF2F}</x:author>
    <x:author>tc={436E998A-671F-4F65-BB9E-26716CB89F77}</x:author>
    <x:author>tc={9877E56B-257B-463E-968E-5E335E01F9B8}</x:author>
    <x:author>tc={41D01EF6-A9C2-410F-A880-FD3B54EA4743}</x:author>
    <x:author>tc={8DC2C1AC-D0B5-4356-9B5C-3B00823EEA9E}</x:author>
    <x:author>tc={51BFFA60-B019-4462-9199-E79615DD47F1}</x:author>
    <x:author>tc={C6C3472D-71D0-4A2E-8E76-1465E4C1ECCE}</x:author>
    <x:author>tc={A415B519-DB39-4BE2-B9F5-264CB88D8727}</x:author>
    <x:author>tc={6DD78067-70AC-4D40-BABE-42C262634176}</x:author>
    <x:author>tc={E50E0D08-76DF-4CDE-9085-436261504D19}</x:author>
    <x:author>tc={0441FEC2-1868-4D5E-9DDD-7C02C1865E9B}</x:author>
    <x:author>tc={B4632A8C-3015-4A68-95F2-125F6FD3618B}</x:author>
    <x:author>tc={F690BA1A-4DFF-435A-A1C8-604535834AFA}</x:author>
    <x:author>tc={8EA23861-276F-42AA-B17F-50B353D2AAF8}</x:author>
    <x:author>tc={0ED63FEB-97BE-4BBE-A806-E0E5F5155EC8}</x:author>
    <x:author>tc={3AEAB01F-B7DB-4948-ABF8-F5912F20CABA}</x:author>
    <x:author>tc={A6727FE2-DB1B-47D8-A5F2-D24866165073}</x:author>
    <x:author>tc={125737A8-2BEC-4DE4-A977-4AD62B3C0493}</x:author>
    <x:author>tc={06C905C5-7B10-4620-9DFD-77901C98154E}</x:author>
    <x:author>tc={9D12DE2E-13CE-4BDD-A347-091B3630908A}</x:author>
    <x:author>tc={DC48A1A1-BF64-4985-A9C2-9F1F9A340CB8}</x:author>
    <x:author>tc={B05CE5D8-E3BE-48A6-BE76-FF0881FBAA8E}</x:author>
    <x:author>tc={1F1A1EDF-155A-406E-87EF-6C6010C8A8EC}</x:author>
    <x:author>tc={77C85A50-6019-4217-A362-48ED38095122}</x:author>
    <x:author>tc={47179D02-B970-48A1-B4BC-3427B0533756}</x:author>
    <x:author>tc={B3168EE7-BA60-4415-A44C-28C0CCCB5752}</x:author>
    <x:author>tc={2EF45C18-9F3E-4495-86DD-7B654A74FF73}</x:author>
    <x:author>tc={118D4E38-F214-41C3-A83D-09FE513E3F3C}</x:author>
    <x:author>tc={9395B4CF-4DF8-4651-92B3-223960BAA28C}</x:author>
    <x:author>tc={2FBADC9D-8109-46BE-A24B-DF5073B678DC}</x:author>
    <x:author>tc={3603CBC6-428C-4551-A98E-BEDF97B3EBC5}</x:author>
    <x:author>tc={66EB78E2-28D4-4045-97BC-3DB6065DFC83}</x:author>
    <x:author>tc={5B75A2A0-CA8F-484B-895D-2A9768804480}</x:author>
    <x:author>tc={A2929CA4-2326-48F4-8394-A8B4DD3ECDD2}</x:author>
    <x:author>tc={1A792259-1468-47E8-8F68-D193F193F8E0}</x:author>
    <x:author>tc={6B7BE2B7-D0A4-4074-BA7F-70B3A6AEE001}</x:author>
    <x:author>tc={4BEDD819-2463-4C15-8AD9-792D763C87F2}</x:author>
    <x:author>tc={5489D3A4-E3FE-4440-A8B1-907F777656F5}</x:author>
    <x:author>tc={807CF5D6-4AEC-486D-B492-31928B9C789B}</x:author>
    <x:author>tc={8EDEE531-CE4E-4E63-A6A9-4E5C99493704}</x:author>
    <x:author>tc={60B03617-0DF1-45BA-8F60-49EE536659D2}</x:author>
    <x:author>tc={D6C0CBE7-8A4E-442E-B63A-1008D27478DB}</x:author>
    <x:author>tc={9B9FE0B9-A3E1-4F1C-A19F-E28E99365101}</x:author>
    <x:author>tc={DFFB9BB6-0FBE-4124-BF7C-71697D64B62F}</x:author>
    <x:author>tc={A2CA0AB3-94BE-4A5C-A0E6-9248E8714B57}</x:author>
    <x:author>tc={65C2DD12-9FC3-49CA-AF61-F3C01766C57D}</x:author>
    <x:author>tc={1A4B09F6-95F0-451E-BD74-C8B6AB1BF571}</x:author>
    <x:author>tc={A96EDB41-F58C-4418-8797-D8AE7A3D7004}</x:author>
    <x:author>tc={12F0914F-BC9D-40ED-8A02-F45C813340C1}</x:author>
    <x:author>tc={1273E52C-E5CE-43B0-960E-0DA1AF26424A}</x:author>
    <x:author>tc={487EBB35-A113-4E6D-B298-031335E149E7}</x:author>
    <x:author>tc={95E7C879-6E0F-4DF1-9919-787AD4568F9C}</x:author>
    <x:author>tc={CBCC6B34-1F81-49FB-ABC6-AC3F923865F7}</x:author>
    <x:author>tc={D5774F06-ECB7-49E5-8DB5-9C027FE53950}</x:author>
    <x:author>tc={6A3A25B3-7FC8-4E72-B775-35CE518D9347}</x:author>
    <x:author>tc={A769079A-2C20-44B0-AF0F-19C014FAC51D}</x:author>
    <x:author>tc={8DE893B2-06FC-4C05-97C0-1F16C8B2E04D}</x:author>
    <x:author>tc={85A5636B-7599-4097-9776-971262383D80}</x:author>
    <x:author>tc={613E9448-D4BD-4DF8-9315-27CAFD1B6FFD}</x:author>
    <x:author>tc={5254A653-4D90-4EB3-9FB0-F9FE0C43F8E4}</x:author>
    <x:author>tc={B799F2DA-3924-4A4A-8604-8C1F3081A7B7}</x:author>
    <x:author>tc={3F81585F-BCA1-4A50-974F-A6FD871D8D4C}</x:author>
    <x:author>tc={0956CD81-7C98-492D-AF03-B9EBD6A0D793}</x:author>
    <x:author>tc={3F45ECF0-BC19-4A37-ACE4-26166E4423A9}</x:author>
    <x:author>tc={1F4E0C5B-DC88-4902-A9BE-93130ADA3D11}</x:author>
    <x:author>tc={9559F0E9-B974-4983-A2E2-149A052624F0}</x:author>
    <x:author>tc={522D7DB2-C776-485C-81ED-0F0AEE349E8C}</x:author>
    <x:author>tc={8AB8C30C-182F-474A-A841-8C68C53C85C5}</x:author>
  </x:authors>
  <x:commentList>
    <x:comment ref="C6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FACT-0905 | USD million
FY2000; period end 2000-01-30; filed 2002-05-14
https://www.sec.gov/Archives/edgar/data/1045810/000101287002002262/d10k.htm
Consolidated income and cash-flow statements, pp. 43,45; cash metrics retained; affected pre-2002 earnings omitted after discovery of 2006 restatement; row Cash and cash equivalents
Consolidated income and cash-flow statements, pp. 43,45; cash metrics retained; affected pre-2002 earnings omitted after discovery of 2006 restatement</x:t>
        </x:r>
      </x:text>
    </x:comment>
    <x:comment ref="C7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FACT-0911 | USD million
FY2001; period end 2001-01-28; filed 2002-05-14
https://www.sec.gov/Archives/edgar/data/1045810/000101287002002262/d10k.htm
Consolidated income and cash-flow statements, pp. 43,45; cash metrics retained; affected pre-2002 earnings omitted after discovery of 2006 restatement; row Cash and cash equivalents
Consolidated income and cash-flow statements, pp. 43,45; cash metrics retained; affected pre-2002 earnings omitted after discovery of 2006 restatement</x:t>
        </x:r>
      </x:text>
    </x:comment>
    <x:comment ref="C8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FACT-0917 | USD million
FY2002; period end 2002-01-27; filed 2002-05-14
https://www.sec.gov/Archives/edgar/data/1045810/000101287002002262/d10k.htm
Consolidated income and cash-flow statements, pp. 43,45; cash metrics retained; affected pre-2002 earnings omitted after discovery of 2006 restatement; row Cash and cash equivalents
Consolidated income and cash-flow statements, pp. 43,45; cash metrics retained; affected pre-2002 earnings omitted after discovery of 2006 restatement</x:t>
        </x:r>
      </x:text>
    </x:comment>
    <x:comment ref="K8" authorId="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FACT-0921 | USD million
FY2002; period end 2002-01-27; filed 2006-11-29
https://www.sec.gov/Archives/edgar/data/1045810/000119312506243224/d10ka.htm
Selected Financial Data, pp.33-34; as restated (FY2002-2003 selected figures unaudited); row Total assets
Selected Financial Data, pp.33-34; as restated (FY2002-2003 selected figures unaudited)</x:t>
        </x:r>
      </x:text>
    </x:comment>
    <x:comment ref="P8" authorId="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FACT-0923 | USD million
FY2002; period end 2002-01-27; filed 2006-11-29
https://www.sec.gov/Archives/edgar/data/1045810/000119312506243224/d10ka.htm
Selected Financial Data, pp.33-34; as restated (FY2002-2003 selected figures unaudited); row Noncurrent debt (excludes leases)
Selected Financial Data, pp.33-34; as restated (FY2002-2003 selected figures unaudited)</x:t>
        </x:r>
      </x:text>
    </x:comment>
    <x:comment ref="Q8" authorId="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FACT-0922 | USD million
FY2002; period end 2002-01-27; filed 2006-11-29
https://www.sec.gov/Archives/edgar/data/1045810/000119312506243224/d10ka.htm
Selected Financial Data, pp.33-34; as restated (FY2002-2003 selected figures unaudited); row Stockholders equity
Selected Financial Data, pp.33-34; as restated (FY2002-2003 selected figures unaudited)</x:t>
        </x:r>
      </x:text>
    </x:comment>
    <x:comment ref="C9" authorId="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FACT-0966 | USD million
FY2003; period end 2003-01-26; filed 2005-03-22
https://www.sec.gov/Archives/edgar/data/1045810/000104581005000008/annualreport.htm
Consolidated cash-flow statement, p.55; cash totals unchanged by noncash stock-option restatement; row Cash and cash equivalents
Consolidated cash-flow statement, p.55; cash totals unchanged by noncash stock-option restatement</x:t>
        </x:r>
      </x:text>
    </x:comment>
    <x:comment ref="K9" authorId="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FACT-0926 | USD million
FY2003; period end 2003-01-26; filed 2006-11-29
https://www.sec.gov/Archives/edgar/data/1045810/000119312506243224/d10ka.htm
Selected Financial Data, pp.33-34; as restated (FY2002-2003 selected figures unaudited); row Total assets
Selected Financial Data, pp.33-34; as restated (FY2002-2003 selected figures unaudited)</x:t>
        </x:r>
      </x:text>
    </x:comment>
    <x:comment ref="P9" authorId="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FACT-0928 | USD million
FY2003; period end 2003-01-26; filed 2006-11-29
https://www.sec.gov/Archives/edgar/data/1045810/000119312506243224/d10ka.htm
Selected Financial Data, pp.33-34; as restated (FY2002-2003 selected figures unaudited); row Noncurrent debt (excludes leases)
Selected Financial Data, pp.33-34; as restated (FY2002-2003 selected figures unaudited)</x:t>
        </x:r>
      </x:text>
    </x:comment>
    <x:comment ref="Q9" authorId="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FACT-0927 | USD million
FY2003; period end 2003-01-26; filed 2006-11-29
https://www.sec.gov/Archives/edgar/data/1045810/000119312506243224/d10ka.htm
Selected Financial Data, pp.33-34; as restated (FY2002-2003 selected figures unaudited); row Stockholders equity
Selected Financial Data, pp.33-34; as restated (FY2002-2003 selected figures unaudited)</x:t>
        </x:r>
      </x:text>
    </x:comment>
    <x:comment ref="C10" authorId="1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FACT-0960 | USD million
FY2004; period end 2004-01-25; filed 2006-11-29
https://www.sec.gov/Archives/edgar/data/1045810/000119312506243224/d10ka.htm
Restated consolidated income and cash-flow statements, pp.69,71; row Cash and cash equivalents
Restated consolidated income and cash-flow statements, pp.69,71</x:t>
        </x:r>
      </x:text>
    </x:comment>
    <x:comment ref="K10" authorId="1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FACT-0931 | USD million
FY2004; period end 2004-01-25; filed 2006-11-29
https://www.sec.gov/Archives/edgar/data/1045810/000119312506243224/d10ka.htm
Selected Financial Data, pp.33-34; as restated (FY2002-2003 selected figures unaudited); row Total assets
Selected Financial Data, pp.33-34; as restated (FY2002-2003 selected figures unaudited)</x:t>
        </x:r>
      </x:text>
    </x:comment>
    <x:comment ref="P10" authorId="1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FACT-0933 | USD million
FY2004; period end 2004-01-25; filed 2006-11-29
https://www.sec.gov/Archives/edgar/data/1045810/000119312506243224/d10ka.htm
Selected Financial Data, pp.33-34; as restated (FY2002-2003 selected figures unaudited); row Noncurrent debt (excludes leases)
Selected Financial Data, pp.33-34; as restated (FY2002-2003 selected figures unaudited)</x:t>
        </x:r>
      </x:text>
    </x:comment>
    <x:comment ref="Q10" authorId="1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FACT-0932 | USD million
FY2004; period end 2004-01-25; filed 2006-11-29
https://www.sec.gov/Archives/edgar/data/1045810/000119312506243224/d10ka.htm
Selected Financial Data, pp.33-34; as restated (FY2002-2003 selected figures unaudited); row Stockholders equity
Selected Financial Data, pp.33-34; as restated (FY2002-2003 selected figures unaudited)</x:t>
        </x:r>
      </x:text>
    </x:comment>
    <x:comment ref="C11" authorId="1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FACT-0987 | USD million
FY2005; period end 2005-01-30; filed 2007-03-16
https://www.sec.gov/Archives/edgar/data/1045810/000104581007000008/fy2007annualreportonform10-k.htm
Consolidated income statement p.55 and cash-flow statement p.58; row Cash and cash equivalents
Consolidated income statement p.55 and cash-flow statement p.58</x:t>
        </x:r>
      </x:text>
    </x:comment>
    <x:comment ref="D11" authorId="1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FACT-1075 | USD million
FY2005; period end 2005-01-30; filed 2006-11-29
https://www.sec.gov/Archives/edgar/data/1045810/000119312506243224/d10ka.htm
Restated consolidated balance sheet p.68; row Current marketable securities (scope varies)
Restated consolidated balance sheet p.68</x:t>
        </x:r>
      </x:text>
    </x:comment>
    <x:comment ref="E11" authorId="1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FACT-1076 | USD million
FY2005; period end 2005-01-30; filed 2006-11-29
https://www.sec.gov/Archives/edgar/data/1045810/000119312506243224/d10ka.htm
Restated consolidated balance sheet p.68; row Accounts receivable, net
Restated consolidated balance sheet p.68</x:t>
        </x:r>
      </x:text>
    </x:comment>
    <x:comment ref="F11" authorId="1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FACT-1077 | USD million
FY2005; period end 2005-01-30; filed 2006-11-29
https://www.sec.gov/Archives/edgar/data/1045810/000119312506243224/d10ka.htm
Restated consolidated balance sheet p.68; row Inventory
Restated consolidated balance sheet p.68</x:t>
        </x:r>
      </x:text>
    </x:comment>
    <x:comment ref="G11" authorId="1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FACT-1078 | USD million
FY2005; period end 2005-01-30; filed 2006-11-29
https://www.sec.gov/Archives/edgar/data/1045810/000119312506243224/d10ka.htm
Restated consolidated balance sheet p.68; row Current assets
Restated consolidated balance sheet p.68</x:t>
        </x:r>
      </x:text>
    </x:comment>
    <x:comment ref="H11" authorId="1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FACT-1079 | USD million
FY2005; period end 2005-01-30; filed 2006-11-29
https://www.sec.gov/Archives/edgar/data/1045810/000119312506243224/d10ka.htm
Restated consolidated balance sheet p.68; row Property, plant and equipment, net
Restated consolidated balance sheet p.68</x:t>
        </x:r>
      </x:text>
    </x:comment>
    <x:comment ref="I11" authorId="2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FACT-1080 | USD million
FY2005; period end 2005-01-30; filed 2006-11-29
https://www.sec.gov/Archives/edgar/data/1045810/000119312506243224/d10ka.htm
Restated consolidated balance sheet p.68; row Goodwill
Restated consolidated balance sheet p.68</x:t>
        </x:r>
      </x:text>
    </x:comment>
    <x:comment ref="J11" authorId="2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FACT-1081 | USD million
FY2005; period end 2005-01-30; filed 2006-11-29
https://www.sec.gov/Archives/edgar/data/1045810/000119312506243224/d10ka.htm
Restated consolidated balance sheet p.68; row Intangible assets, net excluding goodwill
Restated consolidated balance sheet p.68</x:t>
        </x:r>
      </x:text>
    </x:comment>
    <x:comment ref="K11" authorId="2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FACT-0936 | USD million
FY2005; period end 2005-01-30; filed 2006-11-29
https://www.sec.gov/Archives/edgar/data/1045810/000119312506243224/d10ka.htm
Selected Financial Data, pp.33-34; as restated (FY2002-2003 selected figures unaudited); row Total assets
Selected Financial Data, pp.33-34; as restated (FY2002-2003 selected figures unaudited)</x:t>
        </x:r>
      </x:text>
    </x:comment>
    <x:comment ref="L11" authorId="2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FACT-1082 | USD million
FY2005; period end 2005-01-30; filed 2006-11-29
https://www.sec.gov/Archives/edgar/data/1045810/000119312506243224/d10ka.htm
Restated consolidated balance sheet p.68; row Accounts payable
Restated consolidated balance sheet p.68</x:t>
        </x:r>
      </x:text>
    </x:comment>
    <x:comment ref="M11" authorId="2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FACT-1083 | USD million
FY2005; period end 2005-01-30; filed 2006-11-29
https://www.sec.gov/Archives/edgar/data/1045810/000119312506243224/d10ka.htm
Restated consolidated balance sheet p.68; row Current liabilities
Restated consolidated balance sheet p.68</x:t>
        </x:r>
      </x:text>
    </x:comment>
    <x:comment ref="P11" authorId="2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FACT-0938 | USD million
FY2005; period end 2005-01-30; filed 2006-11-29
https://www.sec.gov/Archives/edgar/data/1045810/000119312506243224/d10ka.htm
Selected Financial Data, pp.33-34; as restated (FY2002-2003 selected figures unaudited); row Noncurrent debt (excludes leases)
Selected Financial Data, pp.33-34; as restated (FY2002-2003 selected figures unaudited)</x:t>
        </x:r>
      </x:text>
    </x:comment>
    <x:comment ref="Q11" authorId="2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FACT-0937 | USD million
FY2005; period end 2005-01-30; filed 2006-11-29
https://www.sec.gov/Archives/edgar/data/1045810/000119312506243224/d10ka.htm
Selected Financial Data, pp.33-34; as restated (FY2002-2003 selected figures unaudited); row Stockholders equity
Selected Financial Data, pp.33-34; as restated (FY2002-2003 selected figures unaudited)</x:t>
        </x:r>
      </x:text>
    </x:comment>
    <x:comment ref="R11" authorId="2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FACT-1084 | USD million
FY2005; period end 2005-01-30; filed 2006-11-29
https://www.sec.gov/Archives/edgar/data/1045810/000119312506243224/d10ka.htm
Restated consolidated balance sheet p.68; row Retained earnings / deficit
Restated consolidated balance sheet p.68</x:t>
        </x:r>
      </x:text>
    </x:comment>
    <x:comment ref="C12" authorId="2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FACT-1006 | USD million
FY2006; period end 2006-01-29; filed 2007-03-16
https://www.sec.gov/Archives/edgar/data/1045810/000104581007000008/fy2007annualreportonform10-k.htm
Consolidated income statement p.55 and cash-flow statement p.58; row Cash and cash equivalents
Consolidated income statement p.55 and cash-flow statement p.58</x:t>
        </x:r>
      </x:text>
    </x:comment>
    <x:comment ref="D12" authorId="2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FACT-1030 | USD million
FY2006; period end 2006-01-29; filed 2007-03-16
https://www.sec.gov/Archives/edgar/data/1045810/000104581007000008/fy2007annualreportonform10-k.htm
Consolidated balance sheet p.56; row Current marketable securities (scope varies)
Consolidated balance sheet p.56</x:t>
        </x:r>
      </x:text>
    </x:comment>
    <x:comment ref="E12" authorId="3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FACT-1031 | USD million
FY2006; period end 2006-01-29; filed 2007-03-16
https://www.sec.gov/Archives/edgar/data/1045810/000104581007000008/fy2007annualreportonform10-k.htm
Consolidated balance sheet p.56; row Accounts receivable, net
Consolidated balance sheet p.56</x:t>
        </x:r>
      </x:text>
    </x:comment>
    <x:comment ref="F12" authorId="3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FACT-1032 | USD million
FY2006; period end 2006-01-29; filed 2007-03-16
https://www.sec.gov/Archives/edgar/data/1045810/000104581007000008/fy2007annualreportonform10-k.htm
Consolidated balance sheet p.56; row Inventory
Consolidated balance sheet p.56</x:t>
        </x:r>
      </x:text>
    </x:comment>
    <x:comment ref="G12" authorId="3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FACT-1033 | USD million
FY2006; period end 2006-01-29; filed 2007-03-16
https://www.sec.gov/Archives/edgar/data/1045810/000104581007000008/fy2007annualreportonform10-k.htm
Consolidated balance sheet p.56; row Current assets
Consolidated balance sheet p.56</x:t>
        </x:r>
      </x:text>
    </x:comment>
    <x:comment ref="H12" authorId="3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FACT-1034 | USD million
FY2006; period end 2006-01-29; filed 2007-03-16
https://www.sec.gov/Archives/edgar/data/1045810/000104581007000008/fy2007annualreportonform10-k.htm
Consolidated balance sheet p.56; row Property, plant and equipment, net
Consolidated balance sheet p.56</x:t>
        </x:r>
      </x:text>
    </x:comment>
    <x:comment ref="I12" authorId="3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FACT-1035 | USD million
FY2006; period end 2006-01-29; filed 2007-03-16
https://www.sec.gov/Archives/edgar/data/1045810/000104581007000008/fy2007annualreportonform10-k.htm
Consolidated balance sheet p.56; row Goodwill
Consolidated balance sheet p.56</x:t>
        </x:r>
      </x:text>
    </x:comment>
    <x:comment ref="J12" authorId="3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FACT-1036 | USD million
FY2006; period end 2006-01-29; filed 2007-03-16
https://www.sec.gov/Archives/edgar/data/1045810/000104581007000008/fy2007annualreportonform10-k.htm
Consolidated balance sheet p.56; row Intangible assets, net excluding goodwill
Consolidated balance sheet p.56</x:t>
        </x:r>
      </x:text>
    </x:comment>
    <x:comment ref="K12" authorId="3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FACT-0941 | USD million
FY2006; period end 2006-01-29; filed 2006-11-29
https://www.sec.gov/Archives/edgar/data/1045810/000119312506243224/d10ka.htm
Selected Financial Data, pp.33-34; as restated (FY2002-2003 selected figures unaudited); row Total assets
Selected Financial Data, pp.33-34; as restated (FY2002-2003 selected figures unaudited)</x:t>
        </x:r>
      </x:text>
    </x:comment>
    <x:comment ref="L12" authorId="3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FACT-1037 | USD million
FY2006; period end 2006-01-29; filed 2007-03-16
https://www.sec.gov/Archives/edgar/data/1045810/000104581007000008/fy2007annualreportonform10-k.htm
Consolidated balance sheet p.56; row Accounts payable
Consolidated balance sheet p.56</x:t>
        </x:r>
      </x:text>
    </x:comment>
    <x:comment ref="M12" authorId="3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FACT-1038 | USD million
FY2006; period end 2006-01-29; filed 2007-03-16
https://www.sec.gov/Archives/edgar/data/1045810/000104581007000008/fy2007annualreportonform10-k.htm
Consolidated balance sheet p.56; row Current liabilities
Consolidated balance sheet p.56</x:t>
        </x:r>
      </x:text>
    </x:comment>
    <x:comment ref="P12" authorId="3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FACT-0943 | USD million
FY2006; period end 2006-01-29; filed 2006-11-29
https://www.sec.gov/Archives/edgar/data/1045810/000119312506243224/d10ka.htm
Selected Financial Data, pp.33-34; as restated (FY2002-2003 selected figures unaudited); row Noncurrent debt (excludes leases)
Selected Financial Data, pp.33-34; as restated (FY2002-2003 selected figures unaudited)</x:t>
        </x:r>
      </x:text>
    </x:comment>
    <x:comment ref="Q12" authorId="4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FACT-0942 | USD million
FY2006; period end 2006-01-29; filed 2006-11-29
https://www.sec.gov/Archives/edgar/data/1045810/000119312506243224/d10ka.htm
Selected Financial Data, pp.33-34; as restated (FY2002-2003 selected figures unaudited); row Stockholders equity
Selected Financial Data, pp.33-34; as restated (FY2002-2003 selected figures unaudited)</x:t>
        </x:r>
      </x:text>
    </x:comment>
    <x:comment ref="C13" authorId="4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FACT-1025 | USD million
FY2007; period end 2007-01-28; filed 2007-03-16
https://www.sec.gov/Archives/edgar/data/1045810/000104581007000008/fy2007annualreportonform10-k.htm
Consolidated income statement p.55 and cash-flow statement p.58; row Cash and cash equivalents
Consolidated income statement p.55 and cash-flow statement p.58</x:t>
        </x:r>
      </x:text>
    </x:comment>
    <x:comment ref="D13" authorId="4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FACT-1039 | USD million
FY2007; period end 2007-01-28; filed 2007-03-16
https://www.sec.gov/Archives/edgar/data/1045810/000104581007000008/fy2007annualreportonform10-k.htm
Consolidated balance sheet p.56; row Current marketable securities (scope varies)
Consolidated balance sheet p.56</x:t>
        </x:r>
      </x:text>
    </x:comment>
    <x:comment ref="E13" authorId="4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FACT-1040 | USD million
FY2007; period end 2007-01-28; filed 2007-03-16
https://www.sec.gov/Archives/edgar/data/1045810/000104581007000008/fy2007annualreportonform10-k.htm
Consolidated balance sheet p.56; row Accounts receivable, net
Consolidated balance sheet p.56</x:t>
        </x:r>
      </x:text>
    </x:comment>
    <x:comment ref="F13" authorId="4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FACT-1041 | USD million
FY2007; period end 2007-01-28; filed 2007-03-16
https://www.sec.gov/Archives/edgar/data/1045810/000104581007000008/fy2007annualreportonform10-k.htm
Consolidated balance sheet p.56; row Inventory
Consolidated balance sheet p.56</x:t>
        </x:r>
      </x:text>
    </x:comment>
    <x:comment ref="G13" authorId="4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FACT-1042 | USD million
FY2007; period end 2007-01-28; filed 2007-03-16
https://www.sec.gov/Archives/edgar/data/1045810/000104581007000008/fy2007annualreportonform10-k.htm
Consolidated balance sheet p.56; row Current assets
Consolidated balance sheet p.56</x:t>
        </x:r>
      </x:text>
    </x:comment>
    <x:comment ref="H13" authorId="4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FACT-1043 | USD million
FY2007; period end 2007-01-28; filed 2007-03-16
https://www.sec.gov/Archives/edgar/data/1045810/000104581007000008/fy2007annualreportonform10-k.htm
Consolidated balance sheet p.56; row Property, plant and equipment, net
Consolidated balance sheet p.56</x:t>
        </x:r>
      </x:text>
    </x:comment>
    <x:comment ref="I13" authorId="4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FACT-1044 | USD million
FY2007; period end 2007-01-28; filed 2007-03-16
https://www.sec.gov/Archives/edgar/data/1045810/000104581007000008/fy2007annualreportonform10-k.htm
Consolidated balance sheet p.56; row Goodwill
Consolidated balance sheet p.56</x:t>
        </x:r>
      </x:text>
    </x:comment>
    <x:comment ref="J13" authorId="4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FACT-1045 | USD million
FY2007; period end 2007-01-28; filed 2007-03-16
https://www.sec.gov/Archives/edgar/data/1045810/000104581007000008/fy2007annualreportonform10-k.htm
Consolidated balance sheet p.56; row Intangible assets, net excluding goodwill
Consolidated balance sheet p.56</x:t>
        </x:r>
      </x:text>
    </x:comment>
    <x:comment ref="K13" authorId="4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FACT-1028 | USD million
FY2007; period end 2007-01-28; filed 2007-03-16
https://www.sec.gov/Archives/edgar/data/1045810/000104581007000008/fy2007annualreportonform10-k.htm
Consolidated income statement p.55; row Total assets
Consolidated income statement p.55</x:t>
        </x:r>
      </x:text>
    </x:comment>
    <x:comment ref="L13" authorId="5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FACT-1046 | USD million
FY2007; period end 2007-01-28; filed 2007-03-16
https://www.sec.gov/Archives/edgar/data/1045810/000104581007000008/fy2007annualreportonform10-k.htm
Consolidated balance sheet p.56; row Accounts payable
Consolidated balance sheet p.56</x:t>
        </x:r>
      </x:text>
    </x:comment>
    <x:comment ref="M13" authorId="5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FACT-1047 | USD million
FY2007; period end 2007-01-28; filed 2007-03-16
https://www.sec.gov/Archives/edgar/data/1045810/000104581007000008/fy2007annualreportonform10-k.htm
Consolidated balance sheet p.56; row Current liabilities
Consolidated balance sheet p.56</x:t>
        </x:r>
      </x:text>
    </x:comment>
    <x:comment ref="Q13" authorId="5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FACT-1029 | USD million
FY2007; period end 2007-01-28; filed 2007-03-16
https://www.sec.gov/Archives/edgar/data/1045810/000104581007000008/fy2007annualreportonform10-k.htm
Consolidated income statement p.55; row Stockholders equity
Consolidated income statement p.55</x:t>
        </x:r>
      </x:text>
    </x:comment>
    <x:comment ref="C14" authorId="5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FACT-0016 | USD million
FY2008; period end 2008-01-27; filed 2011-03-16
https://www.sec.gov/Archives/edgar/data/1045810/000104581011000015/0001045810-11-000015-index.html
us-gaap:CashAndCashEquivalentsAtCarryingValue
SEC XBRL; exact reporting-period match.</x:t>
        </x:r>
      </x:text>
    </x:comment>
    <x:comment ref="D14" authorId="5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FACT-1085 | USD million
FY2008; period end 2008-01-27; filed 2008-03-21
https://www.sec.gov/Archives/edgar/data/1045810/000104581008000011/fy2008annualreportonform10k.htm
Consolidated balance sheet; January 27, 2008 column; row Current marketable securities (scope varies)
Consolidated balance sheet; January 27, 2008 column</x:t>
        </x:r>
      </x:text>
    </x:comment>
    <x:comment ref="E14" authorId="5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FACT-1086 | USD million
FY2008; period end 2008-01-27; filed 2008-03-21
https://www.sec.gov/Archives/edgar/data/1045810/000104581008000011/fy2008annualreportonform10k.htm
Consolidated balance sheet; January 27, 2008 column; row Accounts receivable, net
Consolidated balance sheet; January 27, 2008 column</x:t>
        </x:r>
      </x:text>
    </x:comment>
    <x:comment ref="F14" authorId="5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FACT-1087 | USD million
FY2008; period end 2008-01-27; filed 2008-03-21
https://www.sec.gov/Archives/edgar/data/1045810/000104581008000011/fy2008annualreportonform10k.htm
Consolidated balance sheet; January 27, 2008 column; row Inventory
Consolidated balance sheet; January 27, 2008 column</x:t>
        </x:r>
      </x:text>
    </x:comment>
    <x:comment ref="G14" authorId="5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FACT-1088 | USD million
FY2008; period end 2008-01-27; filed 2008-03-21
https://www.sec.gov/Archives/edgar/data/1045810/000104581008000011/fy2008annualreportonform10k.htm
Consolidated balance sheet; January 27, 2008 column; row Current assets
Consolidated balance sheet; January 27, 2008 column</x:t>
        </x:r>
      </x:text>
    </x:comment>
    <x:comment ref="H14" authorId="5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FACT-1089 | USD million
FY2008; period end 2008-01-27; filed 2008-03-21
https://www.sec.gov/Archives/edgar/data/1045810/000104581008000011/fy2008annualreportonform10k.htm
Consolidated balance sheet; January 27, 2008 column; row Property, plant and equipment, net
Consolidated balance sheet; January 27, 2008 column</x:t>
        </x:r>
      </x:text>
    </x:comment>
    <x:comment ref="I14" authorId="5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FACT-1090 | USD million
FY2008; period end 2008-01-27; filed 2008-03-21
https://www.sec.gov/Archives/edgar/data/1045810/000104581008000011/fy2008annualreportonform10k.htm
Consolidated balance sheet; January 27, 2008 column; row Goodwill
Consolidated balance sheet; January 27, 2008 column</x:t>
        </x:r>
      </x:text>
    </x:comment>
    <x:comment ref="J14" authorId="6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FACT-1091 | USD million
FY2008; period end 2008-01-27; filed 2008-03-21
https://www.sec.gov/Archives/edgar/data/1045810/000104581008000011/fy2008annualreportonform10k.htm
Consolidated balance sheet; January 27, 2008 column; row Intangible assets, net excluding goodwill
Consolidated balance sheet; January 27, 2008 column</x:t>
        </x:r>
      </x:text>
    </x:comment>
    <x:comment ref="K14" authorId="6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FACT-1092 | USD million
FY2008; period end 2008-01-27; filed 2008-03-21
https://www.sec.gov/Archives/edgar/data/1045810/000104581008000011/fy2008annualreportonform10k.htm
Consolidated balance sheet; January 27, 2008 column; row Total assets
Consolidated balance sheet; January 27, 2008 column</x:t>
        </x:r>
      </x:text>
    </x:comment>
    <x:comment ref="L14" authorId="6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FACT-1093 | USD million
FY2008; period end 2008-01-27; filed 2008-03-21
https://www.sec.gov/Archives/edgar/data/1045810/000104581008000011/fy2008annualreportonform10k.htm
Consolidated balance sheet; January 27, 2008 column; row Accounts payable
Consolidated balance sheet; January 27, 2008 column</x:t>
        </x:r>
      </x:text>
    </x:comment>
    <x:comment ref="M14" authorId="6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FACT-1094 | USD million
FY2008; period end 2008-01-27; filed 2008-03-21
https://www.sec.gov/Archives/edgar/data/1045810/000104581008000011/fy2008annualreportonform10k.htm
Consolidated balance sheet; January 27, 2008 column; row Current liabilities
Consolidated balance sheet; January 27, 2008 column</x:t>
        </x:r>
      </x:text>
    </x:comment>
    <x:comment ref="Q14" authorId="6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FACT-0017 | USD million
FY2008; period end 2008-01-27; filed 2011-03-16
https://www.sec.gov/Archives/edgar/data/1045810/000104581011000015/0001045810-11-000015-index.html
us-gaap:StockholdersEquity
SEC XBRL; exact reporting-period match.</x:t>
        </x:r>
      </x:text>
    </x:comment>
    <x:comment ref="C15" authorId="6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FACT-0041 | USD million
FY2009; period end 2009-01-25; filed 2012-03-13
https://www.sec.gov/Archives/edgar/data/1045810/000104581012000013/0001045810-12-000013-index.html
us-gaap:CashAndCashEquivalentsAtCarryingValue
SEC XBRL; exact reporting-period match.</x:t>
        </x:r>
      </x:text>
    </x:comment>
    <x:comment ref="D15" authorId="6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FACT-0042 | USD million
FY2009; period end 2009-01-25; filed 2010-03-18
https://www.sec.gov/Archives/edgar/data/1045810/000104581010000006/0001045810-10-000006-index.html
us-gaap:MarketableSecuritiesCurrent
SEC XBRL; exact reporting-period match.</x:t>
        </x:r>
      </x:text>
    </x:comment>
    <x:comment ref="E15" authorId="6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FACT-0043 | USD million
FY2009; period end 2009-01-25; filed 2010-03-18
https://www.sec.gov/Archives/edgar/data/1045810/000104581010000006/0001045810-10-000006-index.html
us-gaap:AccountsReceivableNetCurrent
SEC XBRL; exact reporting-period match.</x:t>
        </x:r>
      </x:text>
    </x:comment>
    <x:comment ref="F15" authorId="6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FACT-0044 | USD million
FY2009; period end 2009-01-25; filed 2010-03-18
https://www.sec.gov/Archives/edgar/data/1045810/000104581010000006/0001045810-10-000006-index.html
us-gaap:InventoryNet
SEC XBRL; exact reporting-period match.</x:t>
        </x:r>
      </x:text>
    </x:comment>
    <x:comment ref="G15" authorId="6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FACT-0045 | USD million
FY2009; period end 2009-01-25; filed 2010-03-18
https://www.sec.gov/Archives/edgar/data/1045810/000104581010000006/0001045810-10-000006-index.html
us-gaap:AssetsCurrent
SEC XBRL; exact reporting-period match.</x:t>
        </x:r>
      </x:text>
    </x:comment>
    <x:comment ref="H15" authorId="7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FACT-0046 | USD million
FY2009; period end 2009-01-25; filed 2010-03-18
https://www.sec.gov/Archives/edgar/data/1045810/000104581010000006/0001045810-10-000006-index.html
us-gaap:PropertyPlantAndEquipmentNet
SEC XBRL; exact reporting-period match.</x:t>
        </x:r>
      </x:text>
    </x:comment>
    <x:comment ref="I15" authorId="7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FACT-0047 | USD million
FY2009; period end 2009-01-25; filed 2010-03-18
https://www.sec.gov/Archives/edgar/data/1045810/000104581010000006/0001045810-10-000006-index.html
us-gaap:Goodwill
SEC XBRL; exact reporting-period match.</x:t>
        </x:r>
      </x:text>
    </x:comment>
    <x:comment ref="J15" authorId="7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FACT-0048 | USD million
FY2009; period end 2009-01-25; filed 2010-03-18
https://www.sec.gov/Archives/edgar/data/1045810/000104581010000006/0001045810-10-000006-index.html
us-gaap:IntangibleAssetsNetExcludingGoodwill
SEC XBRL; exact reporting-period match.</x:t>
        </x:r>
      </x:text>
    </x:comment>
    <x:comment ref="K15" authorId="7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FACT-0049 | USD million
FY2009; period end 2009-01-25; filed 2010-03-18
https://www.sec.gov/Archives/edgar/data/1045810/000104581010000006/0001045810-10-000006-index.html
us-gaap:Assets
SEC XBRL; exact reporting-period match.</x:t>
        </x:r>
      </x:text>
    </x:comment>
    <x:comment ref="L15" authorId="7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FACT-0050 | USD million
FY2009; period end 2009-01-25; filed 2010-03-18
https://www.sec.gov/Archives/edgar/data/1045810/000104581010000006/0001045810-10-000006-index.html
us-gaap:AccountsPayableCurrent
SEC XBRL; exact reporting-period match.</x:t>
        </x:r>
      </x:text>
    </x:comment>
    <x:comment ref="M15" authorId="7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FACT-0051 | USD million
FY2009; period end 2009-01-25; filed 2010-03-18
https://www.sec.gov/Archives/edgar/data/1045810/000104581010000006/0001045810-10-000006-index.html
us-gaap:LiabilitiesCurrent
SEC XBRL; exact reporting-period match.</x:t>
        </x:r>
      </x:text>
    </x:comment>
    <x:comment ref="Q15" authorId="7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FACT-0052 | USD million
FY2009; period end 2009-01-25; filed 2012-03-13
https://www.sec.gov/Archives/edgar/data/1045810/000104581012000013/0001045810-12-000013-index.html
us-gaap:StockholdersEquity
SEC XBRL; exact reporting-period match.</x:t>
        </x:r>
      </x:text>
    </x:comment>
    <x:comment ref="R15" authorId="7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FACT-0053 | USD million
FY2009; period end 2009-01-25; filed 2010-03-18
https://www.sec.gov/Archives/edgar/data/1045810/000104581010000006/0001045810-10-000006-index.html
us-gaap:RetainedEarningsAccumulatedDeficit
SEC XBRL; exact reporting-period match.</x:t>
        </x:r>
      </x:text>
    </x:comment>
    <x:comment ref="C16" authorId="7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FACT-0077 | USD million
FY2010; period end 2010-01-31; filed 2013-03-12
https://www.sec.gov/Archives/edgar/data/1045810/000104581013000008/0001045810-13-000008-index.html
us-gaap:CashAndCashEquivalentsAtCarryingValue
SEC XBRL; exact reporting-period match.</x:t>
        </x:r>
      </x:text>
    </x:comment>
    <x:comment ref="D16" authorId="7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FACT-0078 | USD million
FY2010; period end 2010-01-31; filed 2011-03-16
https://www.sec.gov/Archives/edgar/data/1045810/000104581011000015/0001045810-11-000015-index.html
us-gaap:MarketableSecuritiesCurrent
SEC XBRL; exact reporting-period match.</x:t>
        </x:r>
      </x:text>
    </x:comment>
    <x:comment ref="E16" authorId="8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FACT-0079 | USD million
FY2010; period end 2010-01-31; filed 2011-03-16
https://www.sec.gov/Archives/edgar/data/1045810/000104581011000015/0001045810-11-000015-index.html
us-gaap:AccountsReceivableNetCurrent
SEC XBRL; exact reporting-period match.</x:t>
        </x:r>
      </x:text>
    </x:comment>
    <x:comment ref="F16" authorId="8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FACT-0080 | USD million
FY2010; period end 2010-01-31; filed 2011-03-16
https://www.sec.gov/Archives/edgar/data/1045810/000104581011000015/0001045810-11-000015-index.html
us-gaap:InventoryNet
SEC XBRL; exact reporting-period match.</x:t>
        </x:r>
      </x:text>
    </x:comment>
    <x:comment ref="G16" authorId="8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FACT-0081 | USD million
FY2010; period end 2010-01-31; filed 2011-03-16
https://www.sec.gov/Archives/edgar/data/1045810/000104581011000015/0001045810-11-000015-index.html
us-gaap:AssetsCurrent
SEC XBRL; exact reporting-period match.</x:t>
        </x:r>
      </x:text>
    </x:comment>
    <x:comment ref="H16" authorId="8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FACT-0082 | USD million
FY2010; period end 2010-01-31; filed 2011-03-16
https://www.sec.gov/Archives/edgar/data/1045810/000104581011000015/0001045810-11-000015-index.html
us-gaap:PropertyPlantAndEquipmentNet
SEC XBRL; exact reporting-period match.</x:t>
        </x:r>
      </x:text>
    </x:comment>
    <x:comment ref="I16" authorId="8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FACT-0083 | USD million
FY2010; period end 2010-01-31; filed 2011-03-16
https://www.sec.gov/Archives/edgar/data/1045810/000104581011000015/0001045810-11-000015-index.html
us-gaap:Goodwill
SEC XBRL; exact reporting-period match.</x:t>
        </x:r>
      </x:text>
    </x:comment>
    <x:comment ref="J16" authorId="8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FACT-0084 | USD million
FY2010; period end 2010-01-31; filed 2011-03-16
https://www.sec.gov/Archives/edgar/data/1045810/000104581011000015/0001045810-11-000015-index.html
us-gaap:FiniteLivedIntangibleAssetsNet
SEC XBRL; exact reporting-period match.</x:t>
        </x:r>
      </x:text>
    </x:comment>
    <x:comment ref="K16" authorId="8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FACT-0085 | USD million
FY2010; period end 2010-01-31; filed 2011-03-16
https://www.sec.gov/Archives/edgar/data/1045810/000104581011000015/0001045810-11-000015-index.html
us-gaap:Assets
SEC XBRL; exact reporting-period match.</x:t>
        </x:r>
      </x:text>
    </x:comment>
    <x:comment ref="L16" authorId="8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FACT-0086 | USD million
FY2010; period end 2010-01-31; filed 2011-03-16
https://www.sec.gov/Archives/edgar/data/1045810/000104581011000015/0001045810-11-000015-index.html
us-gaap:AccountsPayableCurrent
SEC XBRL; exact reporting-period match.</x:t>
        </x:r>
      </x:text>
    </x:comment>
    <x:comment ref="M16" authorId="8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FACT-0087 | USD million
FY2010; period end 2010-01-31; filed 2011-03-16
https://www.sec.gov/Archives/edgar/data/1045810/000104581011000015/0001045810-11-000015-index.html
us-gaap:LiabilitiesCurrent
SEC XBRL; exact reporting-period match.</x:t>
        </x:r>
      </x:text>
    </x:comment>
    <x:comment ref="Q16" authorId="8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FACT-0088 | USD million
FY2010; period end 2010-01-31; filed 2013-03-12
https://www.sec.gov/Archives/edgar/data/1045810/000104581013000008/0001045810-13-000008-index.html
us-gaap:StockholdersEquity
SEC XBRL; exact reporting-period match.</x:t>
        </x:r>
      </x:text>
    </x:comment>
    <x:comment ref="R16" authorId="9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FACT-0089 | USD million
FY2010; period end 2010-01-31; filed 2011-03-16
https://www.sec.gov/Archives/edgar/data/1045810/000104581011000015/0001045810-11-000015-index.html
us-gaap:RetainedEarningsAccumulatedDeficit
SEC XBRL; exact reporting-period match.</x:t>
        </x:r>
      </x:text>
    </x:comment>
    <x:comment ref="C17" authorId="9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FACT-0114 | USD million
FY2011; period end 2011-01-30; filed 2014-03-13
https://www.sec.gov/Archives/edgar/data/1045810/000104581014000030/0001045810-14-000030-index.html
us-gaap:CashAndCashEquivalentsAtCarryingValue
SEC XBRL; exact reporting-period match.</x:t>
        </x:r>
      </x:text>
    </x:comment>
    <x:comment ref="D17" authorId="9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FACT-0115 | USD million
FY2011; period end 2011-01-30; filed 2012-03-13
https://www.sec.gov/Archives/edgar/data/1045810/000104581012000013/0001045810-12-000013-index.html
us-gaap:MarketableSecuritiesCurrent
SEC XBRL; exact reporting-period match.</x:t>
        </x:r>
      </x:text>
    </x:comment>
    <x:comment ref="E17" authorId="9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FACT-0116 | USD million
FY2011; period end 2011-01-30; filed 2012-03-13
https://www.sec.gov/Archives/edgar/data/1045810/000104581012000013/0001045810-12-000013-index.html
us-gaap:AccountsReceivableNetCurrent
SEC XBRL; exact reporting-period match.</x:t>
        </x:r>
      </x:text>
    </x:comment>
    <x:comment ref="F17" authorId="9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FACT-0117 | USD million
FY2011; period end 2011-01-30; filed 2012-03-13
https://www.sec.gov/Archives/edgar/data/1045810/000104581012000013/0001045810-12-000013-index.html
us-gaap:InventoryNet
SEC XBRL; exact reporting-period match.</x:t>
        </x:r>
      </x:text>
    </x:comment>
    <x:comment ref="G17" authorId="9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FACT-0118 | USD million
FY2011; period end 2011-01-30; filed 2012-03-13
https://www.sec.gov/Archives/edgar/data/1045810/000104581012000013/0001045810-12-000013-index.html
us-gaap:AssetsCurrent
SEC XBRL; exact reporting-period match.</x:t>
        </x:r>
      </x:text>
    </x:comment>
    <x:comment ref="H17" authorId="9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FACT-0119 | USD million
FY2011; period end 2011-01-30; filed 2012-03-13
https://www.sec.gov/Archives/edgar/data/1045810/000104581012000013/0001045810-12-000013-index.html
us-gaap:PropertyPlantAndEquipmentNet
SEC XBRL; exact reporting-period match.</x:t>
        </x:r>
      </x:text>
    </x:comment>
    <x:comment ref="I17" authorId="9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FACT-0120 | USD million
FY2011; period end 2011-01-30; filed 2012-03-13
https://www.sec.gov/Archives/edgar/data/1045810/000104581012000013/0001045810-12-000013-index.html
us-gaap:Goodwill
SEC XBRL; exact reporting-period match.</x:t>
        </x:r>
      </x:text>
    </x:comment>
    <x:comment ref="J17" authorId="9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FACT-0121 | USD million
FY2011; period end 2011-01-30; filed 2012-03-13
https://www.sec.gov/Archives/edgar/data/1045810/000104581012000013/0001045810-12-000013-index.html
us-gaap:FiniteLivedIntangibleAssetsNet
SEC XBRL; exact reporting-period match.</x:t>
        </x:r>
      </x:text>
    </x:comment>
    <x:comment ref="K17" authorId="9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FACT-0122 | USD million
FY2011; period end 2011-01-30; filed 2012-03-13
https://www.sec.gov/Archives/edgar/data/1045810/000104581012000013/0001045810-12-000013-index.html
us-gaap:Assets
SEC XBRL; exact reporting-period match.</x:t>
        </x:r>
      </x:text>
    </x:comment>
    <x:comment ref="L17" authorId="10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FACT-0123 | USD million
FY2011; period end 2011-01-30; filed 2012-03-13
https://www.sec.gov/Archives/edgar/data/1045810/000104581012000013/0001045810-12-000013-index.html
us-gaap:AccountsPayableCurrent
SEC XBRL; exact reporting-period match.</x:t>
        </x:r>
      </x:text>
    </x:comment>
    <x:comment ref="M17" authorId="10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FACT-0124 | USD million
FY2011; period end 2011-01-30; filed 2012-03-13
https://www.sec.gov/Archives/edgar/data/1045810/000104581012000013/0001045810-12-000013-index.html
us-gaap:LiabilitiesCurrent
SEC XBRL; exact reporting-period match.</x:t>
        </x:r>
      </x:text>
    </x:comment>
    <x:comment ref="Q17" authorId="10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FACT-0125 | USD million
FY2011; period end 2011-01-30; filed 2014-03-13
https://www.sec.gov/Archives/edgar/data/1045810/000104581014000030/0001045810-14-000030-index.html
us-gaap:StockholdersEquity
SEC XBRL; exact reporting-period match.</x:t>
        </x:r>
      </x:text>
    </x:comment>
    <x:comment ref="R17" authorId="10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FACT-0126 | USD million
FY2011; period end 2011-01-30; filed 2012-03-13
https://www.sec.gov/Archives/edgar/data/1045810/000104581012000013/0001045810-12-000013-index.html
us-gaap:RetainedEarningsAccumulatedDeficit
SEC XBRL; exact reporting-period match.</x:t>
        </x:r>
      </x:text>
    </x:comment>
    <x:comment ref="C18" authorId="10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FACT-0152 | USD million
FY2012; period end 2012-01-29; filed 2015-03-12
https://www.sec.gov/Archives/edgar/data/1045810/000104581015000036/0001045810-15-000036-index.html
us-gaap:CashAndCashEquivalentsAtCarryingValue
SEC XBRL; exact reporting-period match.</x:t>
        </x:r>
      </x:text>
    </x:comment>
    <x:comment ref="D18" authorId="10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FACT-0153 | USD million
FY2012; period end 2012-01-29; filed 2013-03-12
https://www.sec.gov/Archives/edgar/data/1045810/000104581013000008/0001045810-13-000008-index.html
us-gaap:MarketableSecuritiesCurrent
SEC XBRL; exact reporting-period match.</x:t>
        </x:r>
      </x:text>
    </x:comment>
    <x:comment ref="E18" authorId="10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FACT-0154 | USD million
FY2012; period end 2012-01-29; filed 2013-03-12
https://www.sec.gov/Archives/edgar/data/1045810/000104581013000008/0001045810-13-000008-index.html
us-gaap:AccountsReceivableNetCurrent
SEC XBRL; exact reporting-period match.</x:t>
        </x:r>
      </x:text>
    </x:comment>
    <x:comment ref="F18" authorId="10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FACT-0155 | USD million
FY2012; period end 2012-01-29; filed 2013-03-12
https://www.sec.gov/Archives/edgar/data/1045810/000104581013000008/0001045810-13-000008-index.html
us-gaap:InventoryNet
SEC XBRL; exact reporting-period match.</x:t>
        </x:r>
      </x:text>
    </x:comment>
    <x:comment ref="G18" authorId="10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FACT-0156 | USD million
FY2012; period end 2012-01-29; filed 2013-03-12
https://www.sec.gov/Archives/edgar/data/1045810/000104581013000008/0001045810-13-000008-index.html
us-gaap:AssetsCurrent
SEC XBRL; exact reporting-period match.</x:t>
        </x:r>
      </x:text>
    </x:comment>
    <x:comment ref="H18" authorId="10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FACT-0157 | USD million
FY2012; period end 2012-01-29; filed 2013-03-12
https://www.sec.gov/Archives/edgar/data/1045810/000104581013000008/0001045810-13-000008-index.html
us-gaap:PropertyPlantAndEquipmentNet
SEC XBRL; exact reporting-period match.</x:t>
        </x:r>
      </x:text>
    </x:comment>
    <x:comment ref="I18" authorId="11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FACT-0158 | USD million
FY2012; period end 2012-01-29; filed 2013-03-12
https://www.sec.gov/Archives/edgar/data/1045810/000104581013000008/0001045810-13-000008-index.html
us-gaap:Goodwill
SEC XBRL; exact reporting-period match.</x:t>
        </x:r>
      </x:text>
    </x:comment>
    <x:comment ref="J18" authorId="11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FACT-0159 | USD million
FY2012; period end 2012-01-29; filed 2013-03-12
https://www.sec.gov/Archives/edgar/data/1045810/000104581013000008/0001045810-13-000008-index.html
us-gaap:FiniteLivedIntangibleAssetsNet
SEC XBRL; exact reporting-period match.</x:t>
        </x:r>
      </x:text>
    </x:comment>
    <x:comment ref="K18" authorId="11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FACT-0160 | USD million
FY2012; period end 2012-01-29; filed 2013-03-12
https://www.sec.gov/Archives/edgar/data/1045810/000104581013000008/0001045810-13-000008-index.html
us-gaap:Assets
SEC XBRL; exact reporting-period match.</x:t>
        </x:r>
      </x:text>
    </x:comment>
    <x:comment ref="L18" authorId="11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FACT-0161 | USD million
FY2012; period end 2012-01-29; filed 2013-03-12
https://www.sec.gov/Archives/edgar/data/1045810/000104581013000008/0001045810-13-000008-index.html
us-gaap:AccountsPayableCurrent
SEC XBRL; exact reporting-period match.</x:t>
        </x:r>
      </x:text>
    </x:comment>
    <x:comment ref="M18" authorId="11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FACT-0162 | USD million
FY2012; period end 2012-01-29; filed 2013-03-12
https://www.sec.gov/Archives/edgar/data/1045810/000104581013000008/0001045810-13-000008-index.html
us-gaap:LiabilitiesCurrent
SEC XBRL; exact reporting-period match.</x:t>
        </x:r>
      </x:text>
    </x:comment>
    <x:comment ref="Q18" authorId="11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FACT-0163 | USD million
FY2012; period end 2012-01-29; filed 2015-03-12
https://www.sec.gov/Archives/edgar/data/1045810/000104581015000036/0001045810-15-000036-index.html
us-gaap:StockholdersEquity
SEC XBRL; exact reporting-period match.</x:t>
        </x:r>
      </x:text>
    </x:comment>
    <x:comment ref="R18" authorId="11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FACT-0164 | USD million
FY2012; period end 2012-01-29; filed 2013-03-12
https://www.sec.gov/Archives/edgar/data/1045810/000104581013000008/0001045810-13-000008-index.html
us-gaap:RetainedEarningsAccumulatedDeficit
SEC XBRL; exact reporting-period match.</x:t>
        </x:r>
      </x:text>
    </x:comment>
    <x:comment ref="C19" authorId="11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FACT-0190 | USD million
FY2013; period end 2013-01-27; filed 2016-03-17
https://www.sec.gov/Archives/edgar/data/1045810/000104581016000205/0001045810-16-000205-index.html
us-gaap:CashAndCashEquivalentsAtCarryingValue
SEC XBRL; exact reporting-period match.</x:t>
        </x:r>
      </x:text>
    </x:comment>
    <x:comment ref="D19" authorId="11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FACT-0191 | USD million
FY2013; period end 2013-01-27; filed 2014-03-13
https://www.sec.gov/Archives/edgar/data/1045810/000104581014000030/0001045810-14-000030-index.html
us-gaap:MarketableSecuritiesCurrent
SEC XBRL; exact reporting-period match.</x:t>
        </x:r>
      </x:text>
    </x:comment>
    <x:comment ref="E19" authorId="11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FACT-0192 | USD million
FY2013; period end 2013-01-27; filed 2014-03-13
https://www.sec.gov/Archives/edgar/data/1045810/000104581014000030/0001045810-14-000030-index.html
us-gaap:AccountsReceivableNetCurrent
SEC XBRL; exact reporting-period match.</x:t>
        </x:r>
      </x:text>
    </x:comment>
    <x:comment ref="F19" authorId="12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FACT-0193 | USD million
FY2013; period end 2013-01-27; filed 2014-03-13
https://www.sec.gov/Archives/edgar/data/1045810/000104581014000030/0001045810-14-000030-index.html
us-gaap:InventoryNet
SEC XBRL; exact reporting-period match.</x:t>
        </x:r>
      </x:text>
    </x:comment>
    <x:comment ref="G19" authorId="12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FACT-0194 | USD million
FY2013; period end 2013-01-27; filed 2014-03-13
https://www.sec.gov/Archives/edgar/data/1045810/000104581014000030/0001045810-14-000030-index.html
us-gaap:AssetsCurrent
SEC XBRL; exact reporting-period match.</x:t>
        </x:r>
      </x:text>
    </x:comment>
    <x:comment ref="H19" authorId="12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FACT-0195 | USD million
FY2013; period end 2013-01-27; filed 2014-03-13
https://www.sec.gov/Archives/edgar/data/1045810/000104581014000030/0001045810-14-000030-index.html
us-gaap:PropertyPlantAndEquipmentNet
SEC XBRL; exact reporting-period match.</x:t>
        </x:r>
      </x:text>
    </x:comment>
    <x:comment ref="I19" authorId="12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FACT-0196 | USD million
FY2013; period end 2013-01-27; filed 2014-03-13
https://www.sec.gov/Archives/edgar/data/1045810/000104581014000030/0001045810-14-000030-index.html
us-gaap:Goodwill
SEC XBRL; exact reporting-period match.</x:t>
        </x:r>
      </x:text>
    </x:comment>
    <x:comment ref="J19" authorId="12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FACT-0197 | USD million
FY2013; period end 2013-01-27; filed 2014-03-13
https://www.sec.gov/Archives/edgar/data/1045810/000104581014000030/0001045810-14-000030-index.html
us-gaap:FiniteLivedIntangibleAssetsNet
SEC XBRL; exact reporting-period match.</x:t>
        </x:r>
      </x:text>
    </x:comment>
    <x:comment ref="K19" authorId="12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FACT-0198 | USD million
FY2013; period end 2013-01-27; filed 2014-03-13
https://www.sec.gov/Archives/edgar/data/1045810/000104581014000030/0001045810-14-000030-index.html
us-gaap:Assets
SEC XBRL; exact reporting-period match.</x:t>
        </x:r>
      </x:text>
    </x:comment>
    <x:comment ref="L19" authorId="12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FACT-0199 | USD million
FY2013; period end 2013-01-27; filed 2014-03-13
https://www.sec.gov/Archives/edgar/data/1045810/000104581014000030/0001045810-14-000030-index.html
us-gaap:AccountsPayableCurrent
SEC XBRL; exact reporting-period match.</x:t>
        </x:r>
      </x:text>
    </x:comment>
    <x:comment ref="M19" authorId="12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FACT-0200 | USD million
FY2013; period end 2013-01-27; filed 2014-03-13
https://www.sec.gov/Archives/edgar/data/1045810/000104581014000030/0001045810-14-000030-index.html
us-gaap:LiabilitiesCurrent
SEC XBRL; exact reporting-period match.</x:t>
        </x:r>
      </x:text>
    </x:comment>
    <x:comment ref="Q19" authorId="12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FACT-0201 | USD million
FY2013; period end 2013-01-27; filed 2016-03-17
https://www.sec.gov/Archives/edgar/data/1045810/000104581016000205/0001045810-16-000205-index.html
us-gaap:StockholdersEquity
SEC XBRL; exact reporting-period match.</x:t>
        </x:r>
      </x:text>
    </x:comment>
    <x:comment ref="R19" authorId="12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FACT-0202 | USD million
FY2013; period end 2013-01-27; filed 2014-03-13
https://www.sec.gov/Archives/edgar/data/1045810/000104581014000030/0001045810-14-000030-index.html
us-gaap:RetainedEarningsAccumulatedDeficit
SEC XBRL; exact reporting-period match.</x:t>
        </x:r>
      </x:text>
    </x:comment>
    <x:comment ref="C20" authorId="13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FACT-0227 | USD million
FY2014; period end 2014-01-26; filed 2017-03-01
https://www.sec.gov/Archives/edgar/data/1045810/000104581017000027/0001045810-17-000027-index.html
us-gaap:CashAndCashEquivalentsAtCarryingValue
SEC XBRL; exact reporting-period match.</x:t>
        </x:r>
      </x:text>
    </x:comment>
    <x:comment ref="D20" authorId="13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FACT-0228 | USD million
FY2014; period end 2014-01-26; filed 2015-03-12
https://www.sec.gov/Archives/edgar/data/1045810/000104581015000036/0001045810-15-000036-index.html
us-gaap:MarketableSecuritiesCurrent
SEC XBRL; exact reporting-period match.</x:t>
        </x:r>
      </x:text>
    </x:comment>
    <x:comment ref="E20" authorId="13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FACT-0229 | USD million
FY2014; period end 2014-01-26; filed 2015-03-12
https://www.sec.gov/Archives/edgar/data/1045810/000104581015000036/0001045810-15-000036-index.html
us-gaap:AccountsReceivableNetCurrent
SEC XBRL; exact reporting-period match.</x:t>
        </x:r>
      </x:text>
    </x:comment>
    <x:comment ref="F20" authorId="13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FACT-0230 | USD million
FY2014; period end 2014-01-26; filed 2015-03-12
https://www.sec.gov/Archives/edgar/data/1045810/000104581015000036/0001045810-15-000036-index.html
us-gaap:InventoryNet
SEC XBRL; exact reporting-period match.</x:t>
        </x:r>
      </x:text>
    </x:comment>
    <x:comment ref="G20" authorId="13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FACT-0231 | USD million
FY2014; period end 2014-01-26; filed 2015-03-12
https://www.sec.gov/Archives/edgar/data/1045810/000104581015000036/0001045810-15-000036-index.html
us-gaap:AssetsCurrent
SEC XBRL; exact reporting-period match.</x:t>
        </x:r>
      </x:text>
    </x:comment>
    <x:comment ref="H20" authorId="13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FACT-0232 | USD million
FY2014; period end 2014-01-26; filed 2015-03-12
https://www.sec.gov/Archives/edgar/data/1045810/000104581015000036/0001045810-15-000036-index.html
us-gaap:PropertyPlantAndEquipmentNet
SEC XBRL; exact reporting-period match.</x:t>
        </x:r>
      </x:text>
    </x:comment>
    <x:comment ref="I20" authorId="13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FACT-0233 | USD million
FY2014; period end 2014-01-26; filed 2015-03-12
https://www.sec.gov/Archives/edgar/data/1045810/000104581015000036/0001045810-15-000036-index.html
us-gaap:Goodwill
SEC XBRL; exact reporting-period match.</x:t>
        </x:r>
      </x:text>
    </x:comment>
    <x:comment ref="J20" authorId="13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FACT-0234 | USD million
FY2014; period end 2014-01-26; filed 2015-03-12
https://www.sec.gov/Archives/edgar/data/1045810/000104581015000036/0001045810-15-000036-index.html
us-gaap:FiniteLivedIntangibleAssetsNet
SEC XBRL; exact reporting-period match.</x:t>
        </x:r>
      </x:text>
    </x:comment>
    <x:comment ref="K20" authorId="13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FACT-0235 | USD million
FY2014; period end 2014-01-26; filed 2015-03-12
https://www.sec.gov/Archives/edgar/data/1045810/000104581015000036/0001045810-15-000036-index.html
us-gaap:Assets
SEC XBRL; exact reporting-period match.</x:t>
        </x:r>
      </x:text>
    </x:comment>
    <x:comment ref="L20" authorId="13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FACT-0236 | USD million
FY2014; period end 2014-01-26; filed 2015-03-12
https://www.sec.gov/Archives/edgar/data/1045810/000104581015000036/0001045810-15-000036-index.html
us-gaap:AccountsPayableCurrent
SEC XBRL; exact reporting-period match.</x:t>
        </x:r>
      </x:text>
    </x:comment>
    <x:comment ref="M20" authorId="14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FACT-0237 | USD million
FY2014; period end 2014-01-26; filed 2015-03-12
https://www.sec.gov/Archives/edgar/data/1045810/000104581015000036/0001045810-15-000036-index.html
us-gaap:LiabilitiesCurrent
SEC XBRL; exact reporting-period match.</x:t>
        </x:r>
      </x:text>
    </x:comment>
    <x:comment ref="Q20" authorId="14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FACT-0238 | USD million
FY2014; period end 2014-01-26; filed 2017-03-01
https://www.sec.gov/Archives/edgar/data/1045810/000104581017000027/0001045810-17-000027-index.html
us-gaap:StockholdersEquity
SEC XBRL; exact reporting-period match.</x:t>
        </x:r>
      </x:text>
    </x:comment>
    <x:comment ref="R20" authorId="14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FACT-0239 | USD million
FY2014; period end 2014-01-26; filed 2015-03-12
https://www.sec.gov/Archives/edgar/data/1045810/000104581015000036/0001045810-15-000036-index.html
us-gaap:RetainedEarningsAccumulatedDeficit
SEC XBRL; exact reporting-period match.</x:t>
        </x:r>
      </x:text>
    </x:comment>
    <x:comment ref="C21" authorId="14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FACT-0264 | USD million
FY2015; period end 2015-01-25; filed 2018-02-28
https://www.sec.gov/Archives/edgar/data/1045810/000104581018000010/0001045810-18-000010-index.html
us-gaap:CashAndCashEquivalentsAtCarryingValue
SEC XBRL; exact reporting-period match.</x:t>
        </x:r>
      </x:text>
    </x:comment>
    <x:comment ref="D21" authorId="14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FACT-0265 | USD million
FY2015; period end 2015-01-25; filed 2016-03-17
https://www.sec.gov/Archives/edgar/data/1045810/000104581016000205/0001045810-16-000205-index.html
us-gaap:MarketableSecuritiesCurrent
SEC XBRL; exact reporting-period match.</x:t>
        </x:r>
      </x:text>
    </x:comment>
    <x:comment ref="E21" authorId="14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FACT-0266 | USD million
FY2015; period end 2015-01-25; filed 2016-03-17
https://www.sec.gov/Archives/edgar/data/1045810/000104581016000205/0001045810-16-000205-index.html
us-gaap:AccountsReceivableNetCurrent
SEC XBRL; exact reporting-period match.</x:t>
        </x:r>
      </x:text>
    </x:comment>
    <x:comment ref="F21" authorId="14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FACT-0267 | USD million
FY2015; period end 2015-01-25; filed 2016-03-17
https://www.sec.gov/Archives/edgar/data/1045810/000104581016000205/0001045810-16-000205-index.html
us-gaap:InventoryNet
SEC XBRL; exact reporting-period match.</x:t>
        </x:r>
      </x:text>
    </x:comment>
    <x:comment ref="G21" authorId="14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FACT-0268 | USD million
FY2015; period end 2015-01-25; filed 2016-03-17
https://www.sec.gov/Archives/edgar/data/1045810/000104581016000205/0001045810-16-000205-index.html
us-gaap:AssetsCurrent
SEC XBRL; exact reporting-period match.</x:t>
        </x:r>
      </x:text>
    </x:comment>
    <x:comment ref="H21" authorId="14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FACT-0269 | USD million
FY2015; period end 2015-01-25; filed 2016-03-17
https://www.sec.gov/Archives/edgar/data/1045810/000104581016000205/0001045810-16-000205-index.html
us-gaap:PropertyPlantAndEquipmentNet
SEC XBRL; exact reporting-period match.</x:t>
        </x:r>
      </x:text>
    </x:comment>
    <x:comment ref="I21" authorId="14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FACT-0270 | USD million
FY2015; period end 2015-01-25; filed 2016-03-17
https://www.sec.gov/Archives/edgar/data/1045810/000104581016000205/0001045810-16-000205-index.html
us-gaap:Goodwill
SEC XBRL; exact reporting-period match.</x:t>
        </x:r>
      </x:text>
    </x:comment>
    <x:comment ref="J21" authorId="15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FACT-0271 | USD million
FY2015; period end 2015-01-25; filed 2016-03-17
https://www.sec.gov/Archives/edgar/data/1045810/000104581016000205/0001045810-16-000205-index.html
us-gaap:FiniteLivedIntangibleAssetsNet
SEC XBRL; exact reporting-period match.</x:t>
        </x:r>
      </x:text>
    </x:comment>
    <x:comment ref="K21" authorId="15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FACT-0272 | USD million
FY2015; period end 2015-01-25; filed 2016-03-17
https://www.sec.gov/Archives/edgar/data/1045810/000104581016000205/0001045810-16-000205-index.html
us-gaap:Assets
SEC XBRL; exact reporting-period match.</x:t>
        </x:r>
      </x:text>
    </x:comment>
    <x:comment ref="L21" authorId="15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FACT-0273 | USD million
FY2015; period end 2015-01-25; filed 2016-03-17
https://www.sec.gov/Archives/edgar/data/1045810/000104581016000205/0001045810-16-000205-index.html
us-gaap:AccountsPayableCurrent
SEC XBRL; exact reporting-period match.</x:t>
        </x:r>
      </x:text>
    </x:comment>
    <x:comment ref="M21" authorId="15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FACT-0274 | USD million
FY2015; period end 2015-01-25; filed 2016-03-17
https://www.sec.gov/Archives/edgar/data/1045810/000104581016000205/0001045810-16-000205-index.html
us-gaap:LiabilitiesCurrent
SEC XBRL; exact reporting-period match.</x:t>
        </x:r>
      </x:text>
    </x:comment>
    <x:comment ref="N21" authorId="15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FACT-0275 | USD million
FY2015; period end 2015-01-25; filed 2016-03-17
https://www.sec.gov/Archives/edgar/data/1045810/000104581016000205/0001045810-16-000205-index.html
us-gaap:Liabilities
SEC XBRL; exact reporting-period match.</x:t>
        </x:r>
      </x:text>
    </x:comment>
    <x:comment ref="Q21" authorId="15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FACT-0276 | USD million
FY2015; period end 2015-01-25; filed 2018-02-28
https://www.sec.gov/Archives/edgar/data/1045810/000104581018000010/0001045810-18-000010-index.html
us-gaap:StockholdersEquity
SEC XBRL; exact reporting-period match.</x:t>
        </x:r>
      </x:text>
    </x:comment>
    <x:comment ref="R21" authorId="15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FACT-0277 | USD million
FY2015; period end 2015-01-25; filed 2016-03-17
https://www.sec.gov/Archives/edgar/data/1045810/000104581016000205/0001045810-16-000205-index.html
us-gaap:RetainedEarningsAccumulatedDeficit
SEC XBRL; exact reporting-period match.</x:t>
        </x:r>
      </x:text>
    </x:comment>
    <x:comment ref="C22" authorId="15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FACT-0302 | USD million
FY2016; period end 2016-01-31; filed 2019-02-21
https://www.sec.gov/Archives/edgar/data/1045810/000104581019000023/0001045810-19-000023-index.html
us-gaap:CashAndCashEquivalentsAtCarryingValue
SEC XBRL; exact reporting-period match.</x:t>
        </x:r>
      </x:text>
    </x:comment>
    <x:comment ref="D22" authorId="15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FACT-0303 | USD million
FY2016; period end 2016-01-31; filed 2017-03-01
https://www.sec.gov/Archives/edgar/data/1045810/000104581017000027/0001045810-17-000027-index.html
us-gaap:MarketableSecuritiesCurrent
SEC XBRL; exact reporting-period match.</x:t>
        </x:r>
      </x:text>
    </x:comment>
    <x:comment ref="E22" authorId="15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FACT-0304 | USD million
FY2016; period end 2016-01-31; filed 2017-03-01
https://www.sec.gov/Archives/edgar/data/1045810/000104581017000027/0001045810-17-000027-index.html
us-gaap:AccountsReceivableNetCurrent
SEC XBRL; exact reporting-period match.</x:t>
        </x:r>
      </x:text>
    </x:comment>
    <x:comment ref="F22" authorId="16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FACT-0305 | USD million
FY2016; period end 2016-01-31; filed 2017-03-01
https://www.sec.gov/Archives/edgar/data/1045810/000104581017000027/0001045810-17-000027-index.html
us-gaap:InventoryNet
SEC XBRL; exact reporting-period match.</x:t>
        </x:r>
      </x:text>
    </x:comment>
    <x:comment ref="G22" authorId="16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FACT-0306 | USD million
FY2016; period end 2016-01-31; filed 2017-03-01
https://www.sec.gov/Archives/edgar/data/1045810/000104581017000027/0001045810-17-000027-index.html
us-gaap:AssetsCurrent
SEC XBRL; exact reporting-period match.</x:t>
        </x:r>
      </x:text>
    </x:comment>
    <x:comment ref="H22" authorId="16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FACT-0307 | USD million
FY2016; period end 2016-01-31; filed 2017-03-01
https://www.sec.gov/Archives/edgar/data/1045810/000104581017000027/0001045810-17-000027-index.html
us-gaap:PropertyPlantAndEquipmentNet
SEC XBRL; exact reporting-period match.</x:t>
        </x:r>
      </x:text>
    </x:comment>
    <x:comment ref="I22" authorId="16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FACT-0308 | USD million
FY2016; period end 2016-01-31; filed 2017-03-01
https://www.sec.gov/Archives/edgar/data/1045810/000104581017000027/0001045810-17-000027-index.html
us-gaap:Goodwill
SEC XBRL; exact reporting-period match.</x:t>
        </x:r>
      </x:text>
    </x:comment>
    <x:comment ref="J22" authorId="16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FACT-0309 | USD million
FY2016; period end 2016-01-31; filed 2017-03-01
https://www.sec.gov/Archives/edgar/data/1045810/000104581017000027/0001045810-17-000027-index.html
us-gaap:FiniteLivedIntangibleAssetsNet
SEC XBRL; exact reporting-period match.</x:t>
        </x:r>
      </x:text>
    </x:comment>
    <x:comment ref="K22" authorId="16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FACT-0310 | USD million
FY2016; period end 2016-01-31; filed 2017-03-01
https://www.sec.gov/Archives/edgar/data/1045810/000104581017000027/0001045810-17-000027-index.html
us-gaap:Assets
SEC XBRL; exact reporting-period match.</x:t>
        </x:r>
      </x:text>
    </x:comment>
    <x:comment ref="L22" authorId="16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FACT-0311 | USD million
FY2016; period end 2016-01-31; filed 2017-03-01
https://www.sec.gov/Archives/edgar/data/1045810/000104581017000027/0001045810-17-000027-index.html
us-gaap:AccountsPayableCurrent
SEC XBRL; exact reporting-period match.</x:t>
        </x:r>
      </x:text>
    </x:comment>
    <x:comment ref="M22" authorId="16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FACT-0312 | USD million
FY2016; period end 2016-01-31; filed 2017-03-01
https://www.sec.gov/Archives/edgar/data/1045810/000104581017000027/0001045810-17-000027-index.html
us-gaap:LiabilitiesCurrent
SEC XBRL; exact reporting-period match.</x:t>
        </x:r>
      </x:text>
    </x:comment>
    <x:comment ref="N22" authorId="16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FACT-0313 | USD million
FY2016; period end 2016-01-31; filed 2017-03-01
https://www.sec.gov/Archives/edgar/data/1045810/000104581017000027/0001045810-17-000027-index.html
us-gaap:Liabilities
SEC XBRL; exact reporting-period match.</x:t>
        </x:r>
      </x:text>
    </x:comment>
    <x:comment ref="Q22" authorId="16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FACT-0314 | USD million
FY2016; period end 2016-01-31; filed 2019-02-21
https://www.sec.gov/Archives/edgar/data/1045810/000104581019000023/0001045810-19-000023-index.html
us-gaap:StockholdersEquity
SEC XBRL; exact reporting-period match.</x:t>
        </x:r>
      </x:text>
    </x:comment>
    <x:comment ref="R22" authorId="17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FACT-0315 | USD million
FY2016; period end 2016-01-31; filed 2017-03-01
https://www.sec.gov/Archives/edgar/data/1045810/000104581017000027/0001045810-17-000027-index.html
us-gaap:RetainedEarningsAccumulatedDeficit
SEC XBRL; exact reporting-period match.</x:t>
        </x:r>
      </x:text>
    </x:comment>
    <x:comment ref="S22" authorId="17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FACT-1048 | USD million
FY2016; period end 2016-01-31; filed 2018-02-28
https://www.sec.gov/Archives/edgar/data/1045810/000104581018000010/nvda-2018x10k.htm
Selected Financial Data; convertible debt conversion obligation presented outside stockholders equity; row Convertible debt conversion obligation (temporary equity)
Selected Financial Data; convertible debt conversion obligation presented outside stockholders equity</x:t>
        </x:r>
      </x:text>
    </x:comment>
    <x:comment ref="C23" authorId="17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FACT-0340 | USD million
FY2017; period end 2017-01-29; filed 2019-02-21
https://www.sec.gov/Archives/edgar/data/1045810/000104581019000023/0001045810-19-000023-index.html
us-gaap:CashAndCashEquivalentsAtCarryingValue
SEC XBRL; exact reporting-period match.</x:t>
        </x:r>
      </x:text>
    </x:comment>
    <x:comment ref="D23" authorId="17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FACT-0341 | USD million
FY2017; period end 2017-01-29; filed 2018-02-28
https://www.sec.gov/Archives/edgar/data/1045810/000104581018000010/0001045810-18-000010-index.html
us-gaap:MarketableSecuritiesCurrent
SEC XBRL; exact reporting-period match.</x:t>
        </x:r>
      </x:text>
    </x:comment>
    <x:comment ref="E23" authorId="17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FACT-0342 | USD million
FY2017; period end 2017-01-29; filed 2018-02-28
https://www.sec.gov/Archives/edgar/data/1045810/000104581018000010/0001045810-18-000010-index.html
us-gaap:AccountsReceivableNetCurrent
SEC XBRL; exact reporting-period match.</x:t>
        </x:r>
      </x:text>
    </x:comment>
    <x:comment ref="F23" authorId="17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FACT-0343 | USD million
FY2017; period end 2017-01-29; filed 2018-02-28
https://www.sec.gov/Archives/edgar/data/1045810/000104581018000010/0001045810-18-000010-index.html
us-gaap:InventoryNet
SEC XBRL; exact reporting-period match.</x:t>
        </x:r>
      </x:text>
    </x:comment>
    <x:comment ref="G23" authorId="17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FACT-0344 | USD million
FY2017; period end 2017-01-29; filed 2018-02-28
https://www.sec.gov/Archives/edgar/data/1045810/000104581018000010/0001045810-18-000010-index.html
us-gaap:AssetsCurrent
SEC XBRL; exact reporting-period match.</x:t>
        </x:r>
      </x:text>
    </x:comment>
    <x:comment ref="H23" authorId="17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FACT-0345 | USD million
FY2017; period end 2017-01-29; filed 2018-02-28
https://www.sec.gov/Archives/edgar/data/1045810/000104581018000010/0001045810-18-000010-index.html
us-gaap:PropertyPlantAndEquipmentNet
SEC XBRL; exact reporting-period match.</x:t>
        </x:r>
      </x:text>
    </x:comment>
    <x:comment ref="I23" authorId="17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FACT-0346 | USD million
FY2017; period end 2017-01-29; filed 2018-02-28
https://www.sec.gov/Archives/edgar/data/1045810/000104581018000010/0001045810-18-000010-index.html
us-gaap:Goodwill
SEC XBRL; exact reporting-period match.</x:t>
        </x:r>
      </x:text>
    </x:comment>
    <x:comment ref="J23" authorId="17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FACT-0347 | USD million
FY2017; period end 2017-01-29; filed 2018-02-28
https://www.sec.gov/Archives/edgar/data/1045810/000104581018000010/0001045810-18-000010-index.html
us-gaap:FiniteLivedIntangibleAssetsNet
SEC XBRL; exact reporting-period match.</x:t>
        </x:r>
      </x:text>
    </x:comment>
    <x:comment ref="K23" authorId="18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FACT-0348 | USD million
FY2017; period end 2017-01-29; filed 2018-02-28
https://www.sec.gov/Archives/edgar/data/1045810/000104581018000010/0001045810-18-000010-index.html
us-gaap:Assets
SEC XBRL; exact reporting-period match.</x:t>
        </x:r>
      </x:text>
    </x:comment>
    <x:comment ref="L23" authorId="18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FACT-0349 | USD million
FY2017; period end 2017-01-29; filed 2018-02-28
https://www.sec.gov/Archives/edgar/data/1045810/000104581018000010/0001045810-18-000010-index.html
us-gaap:AccountsPayableCurrent
SEC XBRL; exact reporting-period match.</x:t>
        </x:r>
      </x:text>
    </x:comment>
    <x:comment ref="M23" authorId="18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FACT-0350 | USD million
FY2017; period end 2017-01-29; filed 2018-02-28
https://www.sec.gov/Archives/edgar/data/1045810/000104581018000010/0001045810-18-000010-index.html
us-gaap:LiabilitiesCurrent
SEC XBRL; exact reporting-period match.</x:t>
        </x:r>
      </x:text>
    </x:comment>
    <x:comment ref="N23" authorId="18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FACT-0351 | USD million
FY2017; period end 2017-01-29; filed 2018-02-28
https://www.sec.gov/Archives/edgar/data/1045810/000104581018000010/0001045810-18-000010-index.html
us-gaap:Liabilities
SEC XBRL; exact reporting-period match.</x:t>
        </x:r>
      </x:text>
    </x:comment>
    <x:comment ref="Q23" authorId="18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FACT-0352 | USD million
FY2017; period end 2017-01-29; filed 2020-02-20
https://www.sec.gov/Archives/edgar/data/1045810/000104581020000010/0001045810-20-000010-index.html
us-gaap:StockholdersEquity
SEC XBRL; exact reporting-period match.</x:t>
        </x:r>
      </x:text>
    </x:comment>
    <x:comment ref="R23" authorId="18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FACT-0353 | USD million
FY2017; period end 2017-01-29; filed 2018-02-28
https://www.sec.gov/Archives/edgar/data/1045810/000104581018000010/0001045810-18-000010-index.html
us-gaap:RetainedEarningsAccumulatedDeficit
SEC XBRL; exact reporting-period match.</x:t>
        </x:r>
      </x:text>
    </x:comment>
    <x:comment ref="S23" authorId="18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FACT-1049 | USD million
FY2017; period end 2017-01-29; filed 2018-02-28
https://www.sec.gov/Archives/edgar/data/1045810/000104581018000010/nvda-2018x10k.htm
Selected Financial Data; convertible debt conversion obligation presented outside stockholders equity; row Convertible debt conversion obligation (temporary equity)
Selected Financial Data; convertible debt conversion obligation presented outside stockholders equity</x:t>
        </x:r>
      </x:text>
    </x:comment>
    <x:comment ref="C24" authorId="18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FACT-0377 | USD million
FY2018; period end 2018-01-28; filed 2019-02-21
https://www.sec.gov/Archives/edgar/data/1045810/000104581019000023/0001045810-19-000023-index.html
us-gaap:CashAndCashEquivalentsAtCarryingValue
SEC XBRL; exact reporting-period match.</x:t>
        </x:r>
      </x:text>
    </x:comment>
    <x:comment ref="D24" authorId="18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FACT-0378 | USD million
FY2018; period end 2018-01-28; filed 2019-02-21
https://www.sec.gov/Archives/edgar/data/1045810/000104581019000023/0001045810-19-000023-index.html
us-gaap:MarketableSecuritiesCurrent
SEC XBRL; exact reporting-period match.</x:t>
        </x:r>
      </x:text>
    </x:comment>
    <x:comment ref="E24" authorId="18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FACT-0379 | USD million
FY2018; period end 2018-01-28; filed 2019-02-21
https://www.sec.gov/Archives/edgar/data/1045810/000104581019000023/0001045810-19-000023-index.html
us-gaap:AccountsReceivableNetCurrent
SEC XBRL; exact reporting-period match.</x:t>
        </x:r>
      </x:text>
    </x:comment>
    <x:comment ref="F24" authorId="19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FACT-0380 | USD million
FY2018; period end 2018-01-28; filed 2019-02-21
https://www.sec.gov/Archives/edgar/data/1045810/000104581019000023/0001045810-19-000023-index.html
us-gaap:InventoryNet
SEC XBRL; exact reporting-period match.</x:t>
        </x:r>
      </x:text>
    </x:comment>
    <x:comment ref="G24" authorId="19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FACT-0381 | USD million
FY2018; period end 2018-01-28; filed 2019-02-21
https://www.sec.gov/Archives/edgar/data/1045810/000104581019000023/0001045810-19-000023-index.html
us-gaap:AssetsCurrent
SEC XBRL; exact reporting-period match.</x:t>
        </x:r>
      </x:text>
    </x:comment>
    <x:comment ref="H24" authorId="19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FACT-0382 | USD million
FY2018; period end 2018-01-28; filed 2019-02-21
https://www.sec.gov/Archives/edgar/data/1045810/000104581019000023/0001045810-19-000023-index.html
us-gaap:PropertyPlantAndEquipmentNet
SEC XBRL; exact reporting-period match.</x:t>
        </x:r>
      </x:text>
    </x:comment>
    <x:comment ref="I24" authorId="19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FACT-0383 | USD million
FY2018; period end 2018-01-28; filed 2019-02-21
https://www.sec.gov/Archives/edgar/data/1045810/000104581019000023/0001045810-19-000023-index.html
us-gaap:Goodwill
SEC XBRL; exact reporting-period match.</x:t>
        </x:r>
      </x:text>
    </x:comment>
    <x:comment ref="J24" authorId="19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FACT-0384 | USD million
FY2018; period end 2018-01-28; filed 2019-02-21
https://www.sec.gov/Archives/edgar/data/1045810/000104581019000023/0001045810-19-000023-index.html
us-gaap:FiniteLivedIntangibleAssetsNet
SEC XBRL; exact reporting-period match.</x:t>
        </x:r>
      </x:text>
    </x:comment>
    <x:comment ref="K24" authorId="19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FACT-0385 | USD million
FY2018; period end 2018-01-28; filed 2019-02-21
https://www.sec.gov/Archives/edgar/data/1045810/000104581019000023/0001045810-19-000023-index.html
us-gaap:Assets
SEC XBRL; exact reporting-period match.</x:t>
        </x:r>
      </x:text>
    </x:comment>
    <x:comment ref="L24" authorId="19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FACT-0386 | USD million
FY2018; period end 2018-01-28; filed 2019-02-21
https://www.sec.gov/Archives/edgar/data/1045810/000104581019000023/0001045810-19-000023-index.html
us-gaap:AccountsPayableCurrent
SEC XBRL; exact reporting-period match.</x:t>
        </x:r>
      </x:text>
    </x:comment>
    <x:comment ref="M24" authorId="19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FACT-0387 | USD million
FY2018; period end 2018-01-28; filed 2019-02-21
https://www.sec.gov/Archives/edgar/data/1045810/000104581019000023/0001045810-19-000023-index.html
us-gaap:LiabilitiesCurrent
SEC XBRL; exact reporting-period match.</x:t>
        </x:r>
      </x:text>
    </x:comment>
    <x:comment ref="N24" authorId="19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FACT-0388 | USD million
FY2018; period end 2018-01-28; filed 2019-02-21
https://www.sec.gov/Archives/edgar/data/1045810/000104581019000023/0001045810-19-000023-index.html
us-gaap:Liabilities
SEC XBRL; exact reporting-period match.</x:t>
        </x:r>
      </x:text>
    </x:comment>
    <x:comment ref="Q24" authorId="19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FACT-0389 | USD million
FY2018; period end 2018-01-28; filed 2021-02-26
https://www.sec.gov/Archives/edgar/data/1045810/000104581021000010/0001045810-21-000010-index.html
us-gaap:StockholdersEquity
SEC XBRL; exact reporting-period match.</x:t>
        </x:r>
      </x:text>
    </x:comment>
    <x:comment ref="R24" authorId="20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FACT-0390 | USD million
FY2018; period end 2018-01-28; filed 2019-02-21
https://www.sec.gov/Archives/edgar/data/1045810/000104581019000023/0001045810-19-000023-index.html
us-gaap:RetainedEarningsAccumulatedDeficit
SEC XBRL; exact reporting-period match.</x:t>
        </x:r>
      </x:text>
    </x:comment>
    <x:comment ref="C25" authorId="20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FACT-0414 | USD million
FY2019; period end 2019-01-27; filed 2020-02-20
https://www.sec.gov/Archives/edgar/data/1045810/000104581020000010/0001045810-20-000010-index.html
us-gaap:CashAndCashEquivalentsAtCarryingValue
SEC XBRL; exact reporting-period match.</x:t>
        </x:r>
      </x:text>
    </x:comment>
    <x:comment ref="D25" authorId="20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FACT-0415 | USD million
FY2019; period end 2019-01-27; filed 2020-02-20
https://www.sec.gov/Archives/edgar/data/1045810/000104581020000010/0001045810-20-000010-index.html
us-gaap:MarketableSecuritiesCurrent
SEC XBRL; exact reporting-period match.</x:t>
        </x:r>
      </x:text>
    </x:comment>
    <x:comment ref="E25" authorId="20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FACT-0416 | USD million
FY2019; period end 2019-01-27; filed 2020-02-20
https://www.sec.gov/Archives/edgar/data/1045810/000104581020000010/0001045810-20-000010-index.html
us-gaap:AccountsReceivableNetCurrent
SEC XBRL; exact reporting-period match.</x:t>
        </x:r>
      </x:text>
    </x:comment>
    <x:comment ref="F25" authorId="20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FACT-0417 | USD million
FY2019; period end 2019-01-27; filed 2020-02-20
https://www.sec.gov/Archives/edgar/data/1045810/000104581020000010/0001045810-20-000010-index.html
us-gaap:InventoryNet
SEC XBRL; exact reporting-period match.</x:t>
        </x:r>
      </x:text>
    </x:comment>
    <x:comment ref="G25" authorId="20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FACT-0418 | USD million
FY2019; period end 2019-01-27; filed 2020-02-20
https://www.sec.gov/Archives/edgar/data/1045810/000104581020000010/0001045810-20-000010-index.html
us-gaap:AssetsCurrent
SEC XBRL; exact reporting-period match.</x:t>
        </x:r>
      </x:text>
    </x:comment>
    <x:comment ref="H25" authorId="20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FACT-0419 | USD million
FY2019; period end 2019-01-27; filed 2020-02-20
https://www.sec.gov/Archives/edgar/data/1045810/000104581020000010/0001045810-20-000010-index.html
us-gaap:PropertyPlantAndEquipmentNet
SEC XBRL; exact reporting-period match.</x:t>
        </x:r>
      </x:text>
    </x:comment>
    <x:comment ref="I25" authorId="20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FACT-0420 | USD million
FY2019; period end 2019-01-27; filed 2020-02-20
https://www.sec.gov/Archives/edgar/data/1045810/000104581020000010/0001045810-20-000010-index.html
us-gaap:Goodwill
SEC XBRL; exact reporting-period match.</x:t>
        </x:r>
      </x:text>
    </x:comment>
    <x:comment ref="J25" authorId="20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FACT-0421 | USD million
FY2019; period end 2019-01-27; filed 2020-02-20
https://www.sec.gov/Archives/edgar/data/1045810/000104581020000010/0001045810-20-000010-index.html
us-gaap:FiniteLivedIntangibleAssetsNet
SEC XBRL; exact reporting-period match.</x:t>
        </x:r>
      </x:text>
    </x:comment>
    <x:comment ref="K25" authorId="20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FACT-0422 | USD million
FY2019; period end 2019-01-27; filed 2020-02-20
https://www.sec.gov/Archives/edgar/data/1045810/000104581020000010/0001045810-20-000010-index.html
us-gaap:Assets
SEC XBRL; exact reporting-period match.</x:t>
        </x:r>
      </x:text>
    </x:comment>
    <x:comment ref="L25" authorId="21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FACT-0423 | USD million
FY2019; period end 2019-01-27; filed 2020-02-20
https://www.sec.gov/Archives/edgar/data/1045810/000104581020000010/0001045810-20-000010-index.html
us-gaap:AccountsPayableCurrent
SEC XBRL; exact reporting-period match.</x:t>
        </x:r>
      </x:text>
    </x:comment>
    <x:comment ref="M25" authorId="21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FACT-0424 | USD million
FY2019; period end 2019-01-27; filed 2020-02-20
https://www.sec.gov/Archives/edgar/data/1045810/000104581020000010/0001045810-20-000010-index.html
us-gaap:LiabilitiesCurrent
SEC XBRL; exact reporting-period match.</x:t>
        </x:r>
      </x:text>
    </x:comment>
    <x:comment ref="N25" authorId="21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FACT-0425 | USD million
FY2019; period end 2019-01-27; filed 2020-02-20
https://www.sec.gov/Archives/edgar/data/1045810/000104581020000010/0001045810-20-000010-index.html
us-gaap:Liabilities
SEC XBRL; exact reporting-period match.</x:t>
        </x:r>
      </x:text>
    </x:comment>
    <x:comment ref="Q25" authorId="21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FACT-0426 | USD million
FY2019; period end 2019-01-27; filed 2022-03-18
https://www.sec.gov/Archives/edgar/data/1045810/000104581022000036/0001045810-22-000036-index.html
us-gaap:StockholdersEquity
SEC XBRL; exact reporting-period match.</x:t>
        </x:r>
      </x:text>
    </x:comment>
    <x:comment ref="R25" authorId="21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FACT-0427 | USD million
FY2019; period end 2019-01-27; filed 2020-02-20
https://www.sec.gov/Archives/edgar/data/1045810/000104581020000010/0001045810-20-000010-index.html
us-gaap:RetainedEarningsAccumulatedDeficit
SEC XBRL; exact reporting-period match.</x:t>
        </x:r>
      </x:text>
    </x:comment>
    <x:comment ref="C26" authorId="21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FACT-0452 | USD million
FY2020; period end 2020-01-26; filed 2021-02-26
https://www.sec.gov/Archives/edgar/data/1045810/000104581021000010/0001045810-21-000010-index.html
us-gaap:CashAndCashEquivalentsAtCarryingValue
SEC XBRL; exact reporting-period match.</x:t>
        </x:r>
      </x:text>
    </x:comment>
    <x:comment ref="D26" authorId="21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FACT-0453 | USD million
FY2020; period end 2020-01-26; filed 2021-02-26
https://www.sec.gov/Archives/edgar/data/1045810/000104581021000010/0001045810-21-000010-index.html
us-gaap:MarketableSecuritiesCurrent
SEC XBRL; exact reporting-period match.</x:t>
        </x:r>
      </x:text>
    </x:comment>
    <x:comment ref="E26" authorId="21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FACT-0454 | USD million
FY2020; period end 2020-01-26; filed 2021-02-26
https://www.sec.gov/Archives/edgar/data/1045810/000104581021000010/0001045810-21-000010-index.html
us-gaap:AccountsReceivableNetCurrent
SEC XBRL; exact reporting-period match.</x:t>
        </x:r>
      </x:text>
    </x:comment>
    <x:comment ref="F26" authorId="21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FACT-0455 | USD million
FY2020; period end 2020-01-26; filed 2021-02-26
https://www.sec.gov/Archives/edgar/data/1045810/000104581021000010/0001045810-21-000010-index.html
us-gaap:InventoryNet
SEC XBRL; exact reporting-period match.</x:t>
        </x:r>
      </x:text>
    </x:comment>
    <x:comment ref="G26" authorId="21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FACT-0456 | USD million
FY2020; period end 2020-01-26; filed 2021-02-26
https://www.sec.gov/Archives/edgar/data/1045810/000104581021000010/0001045810-21-000010-index.html
us-gaap:AssetsCurrent
SEC XBRL; exact reporting-period match.</x:t>
        </x:r>
      </x:text>
    </x:comment>
    <x:comment ref="H26" authorId="22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FACT-0457 | USD million
FY2020; period end 2020-01-26; filed 2021-02-26
https://www.sec.gov/Archives/edgar/data/1045810/000104581021000010/0001045810-21-000010-index.html
us-gaap:PropertyPlantAndEquipmentNet
SEC XBRL; exact reporting-period match.</x:t>
        </x:r>
      </x:text>
    </x:comment>
    <x:comment ref="I26" authorId="22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FACT-0458 | USD million
FY2020; period end 2020-01-26; filed 2021-02-26
https://www.sec.gov/Archives/edgar/data/1045810/000104581021000010/0001045810-21-000010-index.html
us-gaap:Goodwill
SEC XBRL; exact reporting-period match.</x:t>
        </x:r>
      </x:text>
    </x:comment>
    <x:comment ref="J26" authorId="22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FACT-0459 | USD million
FY2020; period end 2020-01-26; filed 2021-02-26
https://www.sec.gov/Archives/edgar/data/1045810/000104581021000010/0001045810-21-000010-index.html
us-gaap:FiniteLivedIntangibleAssetsNet
SEC XBRL; exact reporting-period match.</x:t>
        </x:r>
      </x:text>
    </x:comment>
    <x:comment ref="K26" authorId="22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FACT-0460 | USD million
FY2020; period end 2020-01-26; filed 2021-02-26
https://www.sec.gov/Archives/edgar/data/1045810/000104581021000010/0001045810-21-000010-index.html
us-gaap:Assets
SEC XBRL; exact reporting-period match.</x:t>
        </x:r>
      </x:text>
    </x:comment>
    <x:comment ref="L26" authorId="22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FACT-0461 | USD million
FY2020; period end 2020-01-26; filed 2021-02-26
https://www.sec.gov/Archives/edgar/data/1045810/000104581021000010/0001045810-21-000010-index.html
us-gaap:AccountsPayableCurrent
SEC XBRL; exact reporting-period match.</x:t>
        </x:r>
      </x:text>
    </x:comment>
    <x:comment ref="M26" authorId="22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FACT-0462 | USD million
FY2020; period end 2020-01-26; filed 2021-02-26
https://www.sec.gov/Archives/edgar/data/1045810/000104581021000010/0001045810-21-000010-index.html
us-gaap:LiabilitiesCurrent
SEC XBRL; exact reporting-period match.</x:t>
        </x:r>
      </x:text>
    </x:comment>
    <x:comment ref="N26" authorId="22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FACT-0463 | USD million
FY2020; period end 2020-01-26; filed 2021-02-26
https://www.sec.gov/Archives/edgar/data/1045810/000104581021000010/0001045810-21-000010-index.html
us-gaap:Liabilities
SEC XBRL; exact reporting-period match.</x:t>
        </x:r>
      </x:text>
    </x:comment>
    <x:comment ref="O26" authorId="22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FACT-0464 | USD million
FY2020; period end 2020-01-26; filed 2021-02-26
https://www.sec.gov/Archives/edgar/data/1045810/000104581021000010/0001045810-21-000010-index.html
us-gaap:LongTermDebtCurrent
SEC XBRL; exact reporting-period match.</x:t>
        </x:r>
      </x:text>
    </x:comment>
    <x:comment ref="P26" authorId="22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FACT-0465 | USD million
FY2020; period end 2020-01-26; filed 2021-02-26
https://www.sec.gov/Archives/edgar/data/1045810/000104581021000010/0001045810-21-000010-index.html
us-gaap:LongTermDebtNoncurrent
SEC XBRL; exact reporting-period match.</x:t>
        </x:r>
      </x:text>
    </x:comment>
    <x:comment ref="Q26" authorId="22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FACT-0466 | USD million
FY2020; period end 2020-01-26; filed 2023-02-24
https://www.sec.gov/Archives/edgar/data/1045810/000104581023000017/0001045810-23-000017-index.html
us-gaap:StockholdersEquity
SEC XBRL; exact reporting-period match.</x:t>
        </x:r>
      </x:text>
    </x:comment>
    <x:comment ref="R26" authorId="23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FACT-0467 | USD million
FY2020; period end 2020-01-26; filed 2021-02-26
https://www.sec.gov/Archives/edgar/data/1045810/000104581021000010/0001045810-21-000010-index.html
us-gaap:RetainedEarningsAccumulatedDeficit
SEC XBRL; exact reporting-period match.</x:t>
        </x:r>
      </x:text>
    </x:comment>
    <x:comment ref="C27" authorId="23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FACT-0492 | USD million
FY2021; period end 2021-01-31; filed 2022-03-18
https://www.sec.gov/Archives/edgar/data/1045810/000104581022000036/0001045810-22-000036-index.html
us-gaap:CashAndCashEquivalentsAtCarryingValue
SEC XBRL; exact reporting-period match.</x:t>
        </x:r>
      </x:text>
    </x:comment>
    <x:comment ref="D27" authorId="23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FACT-0493 | USD million
FY2021; period end 2021-01-31; filed 2022-03-18
https://www.sec.gov/Archives/edgar/data/1045810/000104581022000036/0001045810-22-000036-index.html
us-gaap:MarketableSecuritiesCurrent
SEC XBRL; exact reporting-period match.</x:t>
        </x:r>
      </x:text>
    </x:comment>
    <x:comment ref="E27" authorId="23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FACT-0494 | USD million
FY2021; period end 2021-01-31; filed 2022-03-18
https://www.sec.gov/Archives/edgar/data/1045810/000104581022000036/0001045810-22-000036-index.html
us-gaap:AccountsReceivableNetCurrent
SEC XBRL; exact reporting-period match.</x:t>
        </x:r>
      </x:text>
    </x:comment>
    <x:comment ref="F27" authorId="23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FACT-0495 | USD million
FY2021; period end 2021-01-31; filed 2022-03-18
https://www.sec.gov/Archives/edgar/data/1045810/000104581022000036/0001045810-22-000036-index.html
us-gaap:InventoryNet
SEC XBRL; exact reporting-period match.</x:t>
        </x:r>
      </x:text>
    </x:comment>
    <x:comment ref="G27" authorId="23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FACT-0496 | USD million
FY2021; period end 2021-01-31; filed 2022-03-18
https://www.sec.gov/Archives/edgar/data/1045810/000104581022000036/0001045810-22-000036-index.html
us-gaap:AssetsCurrent
SEC XBRL; exact reporting-period match.</x:t>
        </x:r>
      </x:text>
    </x:comment>
    <x:comment ref="H27" authorId="23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FACT-0497 | USD million
FY2021; period end 2021-01-31; filed 2022-03-18
https://www.sec.gov/Archives/edgar/data/1045810/000104581022000036/0001045810-22-000036-index.html
us-gaap:PropertyPlantAndEquipmentNet
SEC XBRL; exact reporting-period match.</x:t>
        </x:r>
      </x:text>
    </x:comment>
    <x:comment ref="I27" authorId="23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FACT-0498 | USD million
FY2021; period end 2021-01-31; filed 2022-03-18
https://www.sec.gov/Archives/edgar/data/1045810/000104581022000036/0001045810-22-000036-index.html
us-gaap:Goodwill
SEC XBRL; exact reporting-period match.</x:t>
        </x:r>
      </x:text>
    </x:comment>
    <x:comment ref="J27" authorId="23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FACT-0499 | USD million
FY2021; period end 2021-01-31; filed 2022-03-18
https://www.sec.gov/Archives/edgar/data/1045810/000104581022000036/0001045810-22-000036-index.html
us-gaap:FiniteLivedIntangibleAssetsNet
SEC XBRL; exact reporting-period match.</x:t>
        </x:r>
      </x:text>
    </x:comment>
    <x:comment ref="K27" authorId="23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FACT-0500 | USD million
FY2021; period end 2021-01-31; filed 2022-03-18
https://www.sec.gov/Archives/edgar/data/1045810/000104581022000036/0001045810-22-000036-index.html
us-gaap:Assets
SEC XBRL; exact reporting-period match.</x:t>
        </x:r>
      </x:text>
    </x:comment>
    <x:comment ref="L27" authorId="24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FACT-0501 | USD million
FY2021; period end 2021-01-31; filed 2022-03-18
https://www.sec.gov/Archives/edgar/data/1045810/000104581022000036/0001045810-22-000036-index.html
us-gaap:AccountsPayableCurrent
SEC XBRL; exact reporting-period match.</x:t>
        </x:r>
      </x:text>
    </x:comment>
    <x:comment ref="M27" authorId="24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FACT-0502 | USD million
FY2021; period end 2021-01-31; filed 2022-03-18
https://www.sec.gov/Archives/edgar/data/1045810/000104581022000036/0001045810-22-000036-index.html
us-gaap:LiabilitiesCurrent
SEC XBRL; exact reporting-period match.</x:t>
        </x:r>
      </x:text>
    </x:comment>
    <x:comment ref="N27" authorId="24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FACT-0503 | USD million
FY2021; period end 2021-01-31; filed 2022-03-18
https://www.sec.gov/Archives/edgar/data/1045810/000104581022000036/0001045810-22-000036-index.html
us-gaap:Liabilities
SEC XBRL; exact reporting-period match.</x:t>
        </x:r>
      </x:text>
    </x:comment>
    <x:comment ref="O27" authorId="24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FACT-0504 | USD million
FY2021; period end 2021-01-31; filed 2022-03-18
https://www.sec.gov/Archives/edgar/data/1045810/000104581022000036/0001045810-22-000036-index.html
us-gaap:LongTermDebtCurrent
SEC XBRL; exact reporting-period match.</x:t>
        </x:r>
      </x:text>
    </x:comment>
    <x:comment ref="P27" authorId="24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FACT-0505 | USD million
FY2021; period end 2021-01-31; filed 2022-03-18
https://www.sec.gov/Archives/edgar/data/1045810/000104581022000036/0001045810-22-000036-index.html
us-gaap:LongTermDebtNoncurrent
SEC XBRL; exact reporting-period match.</x:t>
        </x:r>
      </x:text>
    </x:comment>
    <x:comment ref="Q27" authorId="24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FACT-0506 | USD million
FY2021; period end 2021-01-31; filed 2024-02-21
https://www.sec.gov/Archives/edgar/data/1045810/000104581024000029/0001045810-24-000029-index.html
us-gaap:StockholdersEquity
SEC XBRL; exact reporting-period match.</x:t>
        </x:r>
      </x:text>
    </x:comment>
    <x:comment ref="R27" authorId="24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FACT-0507 | USD million
FY2021; period end 2021-01-31; filed 2022-03-18
https://www.sec.gov/Archives/edgar/data/1045810/000104581022000036/0001045810-22-000036-index.html
us-gaap:RetainedEarningsAccumulatedDeficit
SEC XBRL; exact reporting-period match.</x:t>
        </x:r>
      </x:text>
    </x:comment>
    <x:comment ref="C28" authorId="24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FACT-0532 | USD million
FY2022; period end 2022-01-30; filed 2023-02-24
https://www.sec.gov/Archives/edgar/data/1045810/000104581023000017/0001045810-23-000017-index.html
us-gaap:CashAndCashEquivalentsAtCarryingValue
SEC XBRL; exact reporting-period match.</x:t>
        </x:r>
      </x:text>
    </x:comment>
    <x:comment ref="D28" authorId="24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FACT-0533 | USD million
FY2022; period end 2022-01-30; filed 2023-02-24
https://www.sec.gov/Archives/edgar/data/1045810/000104581023000017/0001045810-23-000017-index.html
us-gaap:MarketableSecuritiesCurrent
SEC XBRL; exact reporting-period match.</x:t>
        </x:r>
      </x:text>
    </x:comment>
    <x:comment ref="E28" authorId="24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FACT-0534 | USD million
FY2022; period end 2022-01-30; filed 2023-02-24
https://www.sec.gov/Archives/edgar/data/1045810/000104581023000017/0001045810-23-000017-index.html
us-gaap:AccountsReceivableNetCurrent
SEC XBRL; exact reporting-period match.</x:t>
        </x:r>
      </x:text>
    </x:comment>
    <x:comment ref="F28" authorId="25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FACT-0535 | USD million
FY2022; period end 2022-01-30; filed 2023-02-24
https://www.sec.gov/Archives/edgar/data/1045810/000104581023000017/0001045810-23-000017-index.html
us-gaap:InventoryNet
SEC XBRL; exact reporting-period match.</x:t>
        </x:r>
      </x:text>
    </x:comment>
    <x:comment ref="G28" authorId="25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FACT-0536 | USD million
FY2022; period end 2022-01-30; filed 2023-02-24
https://www.sec.gov/Archives/edgar/data/1045810/000104581023000017/0001045810-23-000017-index.html
us-gaap:AssetsCurrent
SEC XBRL; exact reporting-period match.</x:t>
        </x:r>
      </x:text>
    </x:comment>
    <x:comment ref="H28" authorId="25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FACT-0537 | USD million
FY2022; period end 2022-01-30; filed 2023-02-24
https://www.sec.gov/Archives/edgar/data/1045810/000104581023000017/0001045810-23-000017-index.html
us-gaap:PropertyPlantAndEquipmentNet
SEC XBRL; exact reporting-period match.</x:t>
        </x:r>
      </x:text>
    </x:comment>
    <x:comment ref="I28" authorId="25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FACT-0538 | USD million
FY2022; period end 2022-01-30; filed 2023-02-24
https://www.sec.gov/Archives/edgar/data/1045810/000104581023000017/0001045810-23-000017-index.html
us-gaap:Goodwill
SEC XBRL; exact reporting-period match.</x:t>
        </x:r>
      </x:text>
    </x:comment>
    <x:comment ref="J28" authorId="25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FACT-0539 | USD million
FY2022; period end 2022-01-30; filed 2023-02-24
https://www.sec.gov/Archives/edgar/data/1045810/000104581023000017/0001045810-23-000017-index.html
us-gaap:FiniteLivedIntangibleAssetsNet
SEC XBRL; exact reporting-period match.</x:t>
        </x:r>
      </x:text>
    </x:comment>
    <x:comment ref="K28" authorId="25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FACT-0540 | USD million
FY2022; period end 2022-01-30; filed 2023-02-24
https://www.sec.gov/Archives/edgar/data/1045810/000104581023000017/0001045810-23-000017-index.html
us-gaap:Assets
SEC XBRL; exact reporting-period match.</x:t>
        </x:r>
      </x:text>
    </x:comment>
    <x:comment ref="L28" authorId="25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FACT-0541 | USD million
FY2022; period end 2022-01-30; filed 2023-02-24
https://www.sec.gov/Archives/edgar/data/1045810/000104581023000017/0001045810-23-000017-index.html
us-gaap:AccountsPayableCurrent
SEC XBRL; exact reporting-period match.</x:t>
        </x:r>
      </x:text>
    </x:comment>
    <x:comment ref="M28" authorId="25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FACT-0542 | USD million
FY2022; period end 2022-01-30; filed 2023-02-24
https://www.sec.gov/Archives/edgar/data/1045810/000104581023000017/0001045810-23-000017-index.html
us-gaap:LiabilitiesCurrent
SEC XBRL; exact reporting-period match.</x:t>
        </x:r>
      </x:text>
    </x:comment>
    <x:comment ref="N28" authorId="25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FACT-0543 | USD million
FY2022; period end 2022-01-30; filed 2023-02-24
https://www.sec.gov/Archives/edgar/data/1045810/000104581023000017/0001045810-23-000017-index.html
us-gaap:Liabilities
SEC XBRL; exact reporting-period match.</x:t>
        </x:r>
      </x:text>
    </x:comment>
    <x:comment ref="O28" authorId="25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FACT-0544 | USD million
FY2022; period end 2022-01-30; filed 2023-02-24
https://www.sec.gov/Archives/edgar/data/1045810/000104581023000017/0001045810-23-000017-index.html
us-gaap:LongTermDebtCurrent
SEC XBRL; exact reporting-period match.</x:t>
        </x:r>
      </x:text>
    </x:comment>
    <x:comment ref="P28" authorId="26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FACT-0545 | USD million
FY2022; period end 2022-01-30; filed 2023-02-24
https://www.sec.gov/Archives/edgar/data/1045810/000104581023000017/0001045810-23-000017-index.html
us-gaap:LongTermDebtNoncurrent
SEC XBRL; exact reporting-period match.</x:t>
        </x:r>
      </x:text>
    </x:comment>
    <x:comment ref="Q28" authorId="26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FACT-0546 | USD million
FY2022; period end 2022-01-30; filed 2025-02-26
https://www.sec.gov/Archives/edgar/data/1045810/000104581025000023/0001045810-25-000023-index.html
us-gaap:StockholdersEquity
SEC XBRL; exact reporting-period match.</x:t>
        </x:r>
      </x:text>
    </x:comment>
    <x:comment ref="R28" authorId="26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FACT-0547 | USD million
FY2022; period end 2022-01-30; filed 2023-02-24
https://www.sec.gov/Archives/edgar/data/1045810/000104581023000017/0001045810-23-000017-index.html
us-gaap:RetainedEarningsAccumulatedDeficit
SEC XBRL; exact reporting-period match.</x:t>
        </x:r>
      </x:text>
    </x:comment>
    <x:comment ref="C29" authorId="26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FACT-0573 | USD million
FY2023; period end 2023-01-29; filed 2024-02-21
https://www.sec.gov/Archives/edgar/data/1045810/000104581024000029/0001045810-24-000029-index.html
us-gaap:CashAndCashEquivalentsAtCarryingValue
SEC XBRL; exact reporting-period match.</x:t>
        </x:r>
      </x:text>
    </x:comment>
    <x:comment ref="D29" authorId="26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FACT-0574 | USD million
FY2023; period end 2023-01-29; filed 2024-02-21
https://www.sec.gov/Archives/edgar/data/1045810/000104581024000029/0001045810-24-000029-index.html
us-gaap:MarketableSecuritiesCurrent
SEC XBRL; exact reporting-period match.</x:t>
        </x:r>
      </x:text>
    </x:comment>
    <x:comment ref="E29" authorId="26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FACT-0575 | USD million
FY2023; period end 2023-01-29; filed 2024-02-21
https://www.sec.gov/Archives/edgar/data/1045810/000104581024000029/0001045810-24-000029-index.html
us-gaap:AccountsReceivableNetCurrent
SEC XBRL; exact reporting-period match.</x:t>
        </x:r>
      </x:text>
    </x:comment>
    <x:comment ref="F29" authorId="26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FACT-0576 | USD million
FY2023; period end 2023-01-29; filed 2024-02-21
https://www.sec.gov/Archives/edgar/data/1045810/000104581024000029/0001045810-24-000029-index.html
us-gaap:InventoryNet
SEC XBRL; exact reporting-period match.</x:t>
        </x:r>
      </x:text>
    </x:comment>
    <x:comment ref="G29" authorId="26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FACT-0577 | USD million
FY2023; period end 2023-01-29; filed 2024-02-21
https://www.sec.gov/Archives/edgar/data/1045810/000104581024000029/0001045810-24-000029-index.html
us-gaap:AssetsCurrent
SEC XBRL; exact reporting-period match.</x:t>
        </x:r>
      </x:text>
    </x:comment>
    <x:comment ref="H29" authorId="26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FACT-0578 | USD million
FY2023; period end 2023-01-29; filed 2024-02-21
https://www.sec.gov/Archives/edgar/data/1045810/000104581024000029/0001045810-24-000029-index.html
us-gaap:PropertyPlantAndEquipmentNet
SEC XBRL; exact reporting-period match.</x:t>
        </x:r>
      </x:text>
    </x:comment>
    <x:comment ref="I29" authorId="26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FACT-0579 | USD million
FY2023; period end 2023-01-29; filed 2024-02-21
https://www.sec.gov/Archives/edgar/data/1045810/000104581024000029/0001045810-24-000029-index.html
us-gaap:Goodwill
SEC XBRL; exact reporting-period match.</x:t>
        </x:r>
      </x:text>
    </x:comment>
    <x:comment ref="J29" authorId="27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FACT-0580 | USD million
FY2023; period end 2023-01-29; filed 2024-02-21
https://www.sec.gov/Archives/edgar/data/1045810/000104581024000029/0001045810-24-000029-index.html
us-gaap:FiniteLivedIntangibleAssetsNet
SEC XBRL; exact reporting-period match.</x:t>
        </x:r>
      </x:text>
    </x:comment>
    <x:comment ref="K29" authorId="27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FACT-0581 | USD million
FY2023; period end 2023-01-29; filed 2024-02-21
https://www.sec.gov/Archives/edgar/data/1045810/000104581024000029/0001045810-24-000029-index.html
us-gaap:Assets
SEC XBRL; exact reporting-period match.</x:t>
        </x:r>
      </x:text>
    </x:comment>
    <x:comment ref="L29" authorId="27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FACT-0582 | USD million
FY2023; period end 2023-01-29; filed 2024-02-21
https://www.sec.gov/Archives/edgar/data/1045810/000104581024000029/0001045810-24-000029-index.html
us-gaap:AccountsPayableCurrent
SEC XBRL; exact reporting-period match.</x:t>
        </x:r>
      </x:text>
    </x:comment>
    <x:comment ref="M29" authorId="27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FACT-0583 | USD million
FY2023; period end 2023-01-29; filed 2024-02-21
https://www.sec.gov/Archives/edgar/data/1045810/000104581024000029/0001045810-24-000029-index.html
us-gaap:LiabilitiesCurrent
SEC XBRL; exact reporting-period match.</x:t>
        </x:r>
      </x:text>
    </x:comment>
    <x:comment ref="N29" authorId="27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FACT-0584 | USD million
FY2023; period end 2023-01-29; filed 2024-02-21
https://www.sec.gov/Archives/edgar/data/1045810/000104581024000029/0001045810-24-000029-index.html
us-gaap:Liabilities
SEC XBRL; exact reporting-period match.</x:t>
        </x:r>
      </x:text>
    </x:comment>
    <x:comment ref="O29" authorId="27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FACT-0585 | USD million
FY2023; period end 2023-01-29; filed 2024-02-21
https://www.sec.gov/Archives/edgar/data/1045810/000104581024000029/0001045810-24-000029-index.html
us-gaap:LongTermDebtCurrent
SEC XBRL; exact reporting-period match.</x:t>
        </x:r>
      </x:text>
    </x:comment>
    <x:comment ref="P29" authorId="27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FACT-0586 | USD million
FY2023; period end 2023-01-29; filed 2024-02-21
https://www.sec.gov/Archives/edgar/data/1045810/000104581024000029/0001045810-24-000029-index.html
us-gaap:LongTermDebtNoncurrent
SEC XBRL; exact reporting-period match.</x:t>
        </x:r>
      </x:text>
    </x:comment>
    <x:comment ref="Q29" authorId="27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FACT-0587 | USD million
FY2023; period end 2023-01-29; filed 2026-02-25
https://www.sec.gov/Archives/edgar/data/1045810/000104581026000021/0001045810-26-000021-index.html
us-gaap:StockholdersEquity
SEC XBRL; exact reporting-period match.</x:t>
        </x:r>
      </x:text>
    </x:comment>
    <x:comment ref="R29" authorId="27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FACT-0588 | USD million
FY2023; period end 2023-01-29; filed 2024-02-21
https://www.sec.gov/Archives/edgar/data/1045810/000104581024000029/0001045810-24-000029-index.html
us-gaap:RetainedEarningsAccumulatedDeficit
SEC XBRL; exact reporting-period match.</x:t>
        </x:r>
      </x:text>
    </x:comment>
    <x:comment ref="C30" authorId="27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FACT-0614 | USD million
FY2024; period end 2024-01-28; filed 2025-02-26
https://www.sec.gov/Archives/edgar/data/1045810/000104581025000023/0001045810-25-000023-index.html
us-gaap:CashAndCashEquivalentsAtCarryingValue
SEC XBRL; exact reporting-period match.</x:t>
        </x:r>
      </x:text>
    </x:comment>
    <x:comment ref="D30" authorId="28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FACT-0615 | USD million
FY2024; period end 2024-01-28; filed 2025-02-26
https://www.sec.gov/Archives/edgar/data/1045810/000104581025000023/0001045810-25-000023-index.html
us-gaap:MarketableSecuritiesCurrent
SEC XBRL; exact reporting-period match.</x:t>
        </x:r>
      </x:text>
    </x:comment>
    <x:comment ref="E30" authorId="28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FACT-0616 | USD million
FY2024; period end 2024-01-28; filed 2025-02-26
https://www.sec.gov/Archives/edgar/data/1045810/000104581025000023/0001045810-25-000023-index.html
us-gaap:AccountsReceivableNetCurrent
SEC XBRL; exact reporting-period match.</x:t>
        </x:r>
      </x:text>
    </x:comment>
    <x:comment ref="F30" authorId="28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FACT-0617 | USD million
FY2024; period end 2024-01-28; filed 2025-02-26
https://www.sec.gov/Archives/edgar/data/1045810/000104581025000023/0001045810-25-000023-index.html
us-gaap:InventoryNet
SEC XBRL; exact reporting-period match.</x:t>
        </x:r>
      </x:text>
    </x:comment>
    <x:comment ref="G30" authorId="28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FACT-0618 | USD million
FY2024; period end 2024-01-28; filed 2025-02-26
https://www.sec.gov/Archives/edgar/data/1045810/000104581025000023/0001045810-25-000023-index.html
us-gaap:AssetsCurrent
SEC XBRL; exact reporting-period match.</x:t>
        </x:r>
      </x:text>
    </x:comment>
    <x:comment ref="H30" authorId="28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FACT-0619 | USD million
FY2024; period end 2024-01-28; filed 2025-02-26
https://www.sec.gov/Archives/edgar/data/1045810/000104581025000023/0001045810-25-000023-index.html
us-gaap:PropertyPlantAndEquipmentNet
SEC XBRL; exact reporting-period match.</x:t>
        </x:r>
      </x:text>
    </x:comment>
    <x:comment ref="I30" authorId="28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FACT-0620 | USD million
FY2024; period end 2024-01-28; filed 2025-02-26
https://www.sec.gov/Archives/edgar/data/1045810/000104581025000023/0001045810-25-000023-index.html
us-gaap:Goodwill
SEC XBRL; exact reporting-period match.</x:t>
        </x:r>
      </x:text>
    </x:comment>
    <x:comment ref="J30" authorId="28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FACT-0621 | USD million
FY2024; period end 2024-01-28; filed 2025-02-26
https://www.sec.gov/Archives/edgar/data/1045810/000104581025000023/0001045810-25-000023-index.html
us-gaap:FiniteLivedIntangibleAssetsNet
SEC XBRL; exact reporting-period match.</x:t>
        </x:r>
      </x:text>
    </x:comment>
    <x:comment ref="K30" authorId="28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FACT-0622 | USD million
FY2024; period end 2024-01-28; filed 2025-02-26
https://www.sec.gov/Archives/edgar/data/1045810/000104581025000023/0001045810-25-000023-index.html
us-gaap:Assets
SEC XBRL; exact reporting-period match.</x:t>
        </x:r>
      </x:text>
    </x:comment>
    <x:comment ref="L30" authorId="28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FACT-0623 | USD million
FY2024; period end 2024-01-28; filed 2025-02-26
https://www.sec.gov/Archives/edgar/data/1045810/000104581025000023/0001045810-25-000023-index.html
us-gaap:AccountsPayableCurrent
SEC XBRL; exact reporting-period match.</x:t>
        </x:r>
      </x:text>
    </x:comment>
    <x:comment ref="M30" authorId="28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FACT-0624 | USD million
FY2024; period end 2024-01-28; filed 2025-02-26
https://www.sec.gov/Archives/edgar/data/1045810/000104581025000023/0001045810-25-000023-index.html
us-gaap:LiabilitiesCurrent
SEC XBRL; exact reporting-period match.</x:t>
        </x:r>
      </x:text>
    </x:comment>
    <x:comment ref="N30" authorId="29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FACT-0625 | USD million
FY2024; period end 2024-01-28; filed 2025-02-26
https://www.sec.gov/Archives/edgar/data/1045810/000104581025000023/0001045810-25-000023-index.html
us-gaap:Liabilities
SEC XBRL; exact reporting-period match.</x:t>
        </x:r>
      </x:text>
    </x:comment>
    <x:comment ref="O30" authorId="29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FACT-0626 | USD million
FY2024; period end 2024-01-28; filed 2025-02-26
https://www.sec.gov/Archives/edgar/data/1045810/000104581025000023/0001045810-25-000023-index.html
us-gaap:LongTermDebtCurrent
SEC XBRL; exact reporting-period match.</x:t>
        </x:r>
      </x:text>
    </x:comment>
    <x:comment ref="P30" authorId="29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FACT-0627 | USD million
FY2024; period end 2024-01-28; filed 2025-02-26
https://www.sec.gov/Archives/edgar/data/1045810/000104581025000023/0001045810-25-000023-index.html
us-gaap:LongTermDebtNoncurrent
SEC XBRL; exact reporting-period match.</x:t>
        </x:r>
      </x:text>
    </x:comment>
    <x:comment ref="Q30" authorId="29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FACT-0628 | USD million
FY2024; period end 2024-01-28; filed 2026-02-25
https://www.sec.gov/Archives/edgar/data/1045810/000104581026000021/0001045810-26-000021-index.html
us-gaap:StockholdersEquity
SEC XBRL; exact reporting-period match.</x:t>
        </x:r>
      </x:text>
    </x:comment>
    <x:comment ref="R30" authorId="29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FACT-0629 | USD million
FY2024; period end 2024-01-28; filed 2025-02-26
https://www.sec.gov/Archives/edgar/data/1045810/000104581025000023/0001045810-25-000023-index.html
us-gaap:RetainedEarningsAccumulatedDeficit
SEC XBRL; exact reporting-period match.</x:t>
        </x:r>
      </x:text>
    </x:comment>
    <x:comment ref="C31" authorId="29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FACT-0655 | USD million
FY2025; period end 2025-01-26; filed 2026-02-25
https://www.sec.gov/Archives/edgar/data/1045810/000104581026000021/0001045810-26-000021-index.html
us-gaap:CashAndCashEquivalentsAtCarryingValue
SEC XBRL; exact reporting-period match.</x:t>
        </x:r>
      </x:text>
    </x:comment>
    <x:comment ref="D31" authorId="29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FACT-0656 | USD million
FY2025; period end 2025-01-26; filed 2025-11-19
https://www.sec.gov/Archives/edgar/data/1045810/000104581025000230/0001045810-25-000230-index.html
us-gaap:MarketableSecuritiesCurrent
SEC XBRL; exact reporting-period match.</x:t>
        </x:r>
      </x:text>
    </x:comment>
    <x:comment ref="E31" authorId="29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FACT-0657 | USD million
FY2025; period end 2025-01-26; filed 2026-02-25
https://www.sec.gov/Archives/edgar/data/1045810/000104581026000021/0001045810-26-000021-index.html
us-gaap:AccountsReceivableNetCurrent
SEC XBRL; exact reporting-period match.</x:t>
        </x:r>
      </x:text>
    </x:comment>
    <x:comment ref="F31" authorId="29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FACT-0658 | USD million
FY2025; period end 2025-01-26; filed 2026-02-25
https://www.sec.gov/Archives/edgar/data/1045810/000104581026000021/0001045810-26-000021-index.html
us-gaap:InventoryNet
SEC XBRL; exact reporting-period match.</x:t>
        </x:r>
      </x:text>
    </x:comment>
    <x:comment ref="G31" authorId="29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FACT-0659 | USD million
FY2025; period end 2025-01-26; filed 2026-02-25
https://www.sec.gov/Archives/edgar/data/1045810/000104581026000021/0001045810-26-000021-index.html
us-gaap:AssetsCurrent
SEC XBRL; exact reporting-period match.</x:t>
        </x:r>
      </x:text>
    </x:comment>
    <x:comment ref="H31" authorId="30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FACT-0660 | USD million
FY2025; period end 2025-01-26; filed 2026-02-25
https://www.sec.gov/Archives/edgar/data/1045810/000104581026000021/0001045810-26-000021-index.html
us-gaap:PropertyPlantAndEquipmentNet
SEC XBRL; exact reporting-period match.</x:t>
        </x:r>
      </x:text>
    </x:comment>
    <x:comment ref="I31" authorId="30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FACT-0661 | USD million
FY2025; period end 2025-01-26; filed 2026-02-25
https://www.sec.gov/Archives/edgar/data/1045810/000104581026000021/0001045810-26-000021-index.html
us-gaap:Goodwill
SEC XBRL; exact reporting-period match.</x:t>
        </x:r>
      </x:text>
    </x:comment>
    <x:comment ref="J31" authorId="30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FACT-0662 | USD million
FY2025; period end 2025-01-26; filed 2026-02-25
https://www.sec.gov/Archives/edgar/data/1045810/000104581026000021/0001045810-26-000021-index.html
us-gaap:FiniteLivedIntangibleAssetsNet
SEC XBRL; exact reporting-period match.</x:t>
        </x:r>
      </x:text>
    </x:comment>
    <x:comment ref="K31" authorId="30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FACT-0663 | USD million
FY2025; period end 2025-01-26; filed 2026-02-25
https://www.sec.gov/Archives/edgar/data/1045810/000104581026000021/0001045810-26-000021-index.html
us-gaap:Assets
SEC XBRL; exact reporting-period match.</x:t>
        </x:r>
      </x:text>
    </x:comment>
    <x:comment ref="L31" authorId="30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FACT-0664 | USD million
FY2025; period end 2025-01-26; filed 2026-02-25
https://www.sec.gov/Archives/edgar/data/1045810/000104581026000021/0001045810-26-000021-index.html
us-gaap:AccountsPayableCurrent
SEC XBRL; exact reporting-period match.</x:t>
        </x:r>
      </x:text>
    </x:comment>
    <x:comment ref="M31" authorId="30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FACT-0665 | USD million
FY2025; period end 2025-01-26; filed 2026-02-25
https://www.sec.gov/Archives/edgar/data/1045810/000104581026000021/0001045810-26-000021-index.html
us-gaap:LiabilitiesCurrent
SEC XBRL; exact reporting-period match.</x:t>
        </x:r>
      </x:text>
    </x:comment>
    <x:comment ref="N31" authorId="30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FACT-0666 | USD million
FY2025; period end 2025-01-26; filed 2026-02-25
https://www.sec.gov/Archives/edgar/data/1045810/000104581026000021/0001045810-26-000021-index.html
us-gaap:Liabilities
SEC XBRL; exact reporting-period match.</x:t>
        </x:r>
      </x:text>
    </x:comment>
    <x:comment ref="O31" authorId="30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FACT-0667 | USD million
FY2025; period end 2025-01-26; filed 2026-02-25
https://www.sec.gov/Archives/edgar/data/1045810/000104581026000021/0001045810-26-000021-index.html
us-gaap:LongTermDebtCurrent
SEC XBRL; exact reporting-period match.</x:t>
        </x:r>
      </x:text>
    </x:comment>
    <x:comment ref="P31" authorId="30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FACT-0668 | USD million
FY2025; period end 2025-01-26; filed 2026-02-25
https://www.sec.gov/Archives/edgar/data/1045810/000104581026000021/0001045810-26-000021-index.html
us-gaap:LongTermDebtNoncurrent
SEC XBRL; exact reporting-period match.</x:t>
        </x:r>
      </x:text>
    </x:comment>
    <x:comment ref="Q31" authorId="30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FACT-0669 | USD million
FY2025; period end 2025-01-26; filed 2026-08-26
https://www.sec.gov/Archives/edgar/data/1045810/000104581026000075/0001045810-26-000075-index.html
us-gaap:StockholdersEquity
SEC XBRL; exact reporting-period match.</x:t>
        </x:r>
      </x:text>
    </x:comment>
    <x:comment ref="R31" authorId="31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FACT-0670 | USD million
FY2025; period end 2025-01-26; filed 2026-02-25
https://www.sec.gov/Archives/edgar/data/1045810/000104581026000021/0001045810-26-000021-index.html
us-gaap:RetainedEarningsAccumulatedDeficit
SEC XBRL; exact reporting-period match.</x:t>
        </x:r>
      </x:text>
    </x:comment>
    <x:comment ref="C32" authorId="31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FACT-0696 | USD million
FY2026; period end 2026-01-25; filed 2026-08-26
https://www.sec.gov/Archives/edgar/data/1045810/000104581026000075/0001045810-26-000075-index.html
us-gaap:CashAndCashEquivalentsAtCarryingValue
SEC XBRL; exact reporting-period match.</x:t>
        </x:r>
      </x:text>
    </x:comment>
    <x:comment ref="E32" authorId="31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FACT-0697 | USD million
FY2026; period end 2026-01-25; filed 2026-08-26
https://www.sec.gov/Archives/edgar/data/1045810/000104581026000075/0001045810-26-000075-index.html
us-gaap:AccountsReceivableNetCurrent
SEC XBRL; exact reporting-period match.</x:t>
        </x:r>
      </x:text>
    </x:comment>
    <x:comment ref="F32" authorId="31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FACT-0698 | USD million
FY2026; period end 2026-01-25; filed 2026-08-26
https://www.sec.gov/Archives/edgar/data/1045810/000104581026000075/0001045810-26-000075-index.html
us-gaap:InventoryNet
SEC XBRL; exact reporting-period match.</x:t>
        </x:r>
      </x:text>
    </x:comment>
    <x:comment ref="G32" authorId="31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FACT-0699 | USD million
FY2026; period end 2026-01-25; filed 2026-08-26
https://www.sec.gov/Archives/edgar/data/1045810/000104581026000075/0001045810-26-000075-index.html
us-gaap:AssetsCurrent
SEC XBRL; exact reporting-period match.</x:t>
        </x:r>
      </x:text>
    </x:comment>
    <x:comment ref="H32" authorId="31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FACT-0700 | USD million
FY2026; period end 2026-01-25; filed 2026-08-26
https://www.sec.gov/Archives/edgar/data/1045810/000104581026000075/0001045810-26-000075-index.html
us-gaap:PropertyPlantAndEquipmentNet
SEC XBRL; exact reporting-period match.</x:t>
        </x:r>
      </x:text>
    </x:comment>
    <x:comment ref="I32" authorId="31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FACT-0701 | USD million
FY2026; period end 2026-01-25; filed 2026-08-26
https://www.sec.gov/Archives/edgar/data/1045810/000104581026000075/0001045810-26-000075-index.html
us-gaap:Goodwill
SEC XBRL; exact reporting-period match.</x:t>
        </x:r>
      </x:text>
    </x:comment>
    <x:comment ref="J32" authorId="31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FACT-0702 | USD million
FY2026; period end 2026-01-25; filed 2026-08-26
https://www.sec.gov/Archives/edgar/data/1045810/000104581026000075/0001045810-26-000075-index.html
us-gaap:FiniteLivedIntangibleAssetsNet
SEC XBRL; exact reporting-period match.</x:t>
        </x:r>
      </x:text>
    </x:comment>
    <x:comment ref="K32" authorId="31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FACT-0703 | USD million
FY2026; period end 2026-01-25; filed 2026-08-26
https://www.sec.gov/Archives/edgar/data/1045810/000104581026000075/0001045810-26-000075-index.html
us-gaap:Assets
SEC XBRL; exact reporting-period match.</x:t>
        </x:r>
      </x:text>
    </x:comment>
    <x:comment ref="L32" authorId="31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FACT-0704 | USD million
FY2026; period end 2026-01-25; filed 2026-08-26
https://www.sec.gov/Archives/edgar/data/1045810/000104581026000075/0001045810-26-000075-index.html
us-gaap:AccountsPayableCurrent
SEC XBRL; exact reporting-period match.</x:t>
        </x:r>
      </x:text>
    </x:comment>
    <x:comment ref="M32" authorId="32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FACT-0705 | USD million
FY2026; period end 2026-01-25; filed 2026-08-26
https://www.sec.gov/Archives/edgar/data/1045810/000104581026000075/0001045810-26-000075-index.html
us-gaap:LiabilitiesCurrent
SEC XBRL; exact reporting-period match.</x:t>
        </x:r>
      </x:text>
    </x:comment>
    <x:comment ref="N32" authorId="32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FACT-0706 | USD million
FY2026; period end 2026-01-25; filed 2026-08-26
https://www.sec.gov/Archives/edgar/data/1045810/000104581026000075/0001045810-26-000075-index.html
us-gaap:Liabilities
SEC XBRL; exact reporting-period match.</x:t>
        </x:r>
      </x:text>
    </x:comment>
    <x:comment ref="O32" authorId="32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FACT-0707 | USD million
FY2026; period end 2026-01-25; filed 2026-08-26
https://www.sec.gov/Archives/edgar/data/1045810/000104581026000075/0001045810-26-000075-index.html
us-gaap:LongTermDebtCurrent
SEC XBRL; exact reporting-period match.</x:t>
        </x:r>
      </x:text>
    </x:comment>
    <x:comment ref="P32" authorId="32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FACT-0708 | USD million
FY2026; period end 2026-01-25; filed 2026-08-26
https://www.sec.gov/Archives/edgar/data/1045810/000104581026000075/0001045810-26-000075-index.html
us-gaap:LongTermDebtNoncurrent
SEC XBRL; exact reporting-period match.</x:t>
        </x:r>
      </x:text>
    </x:comment>
    <x:comment ref="Q32" authorId="32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FACT-0709 | USD million
FY2026; period end 2026-01-25; filed 2026-08-26
https://www.sec.gov/Archives/edgar/data/1045810/000104581026000075/0001045810-26-000075-index.html
us-gaap:StockholdersEquity
SEC XBRL; exact reporting-period match.</x:t>
        </x:r>
      </x:text>
    </x:comment>
    <x:comment ref="R32" authorId="32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FACT-0710 | USD million
FY2026; period end 2026-01-25; filed 2026-08-26
https://www.sec.gov/Archives/edgar/data/1045810/000104581026000075/0001045810-26-000075-index.html
us-gaap:RetainedEarningsAccumulatedDeficit
SEC XBRL; exact reporting-period match.</x:t>
        </x:r>
      </x:text>
    </x:comment>
  </x:commentList>
</x:comments>
</file>

<file path=xl/comments3.xml><?xml version="1.0" encoding="utf-8"?>
<x:comments xmlns:x="http://schemas.openxmlformats.org/spreadsheetml/2006/main">
  <x:authors>
    <x:author>tc={763A7B39-8FE3-4723-8AE2-F74BA8689B3D}</x:author>
    <x:author>tc={A010078E-F526-4D3B-AAD0-4C548FDC75A6}</x:author>
    <x:author>tc={154FD91E-B60C-4C7F-8CE8-755BB9BB0D34}</x:author>
    <x:author>tc={D2BF0E8A-BAC9-487A-B4EF-6163B15D9404}</x:author>
    <x:author>tc={816B5EEC-7A70-4509-931A-CE9CC6CEEEA2}</x:author>
    <x:author>tc={0BB5FFC0-6A70-4E70-8E42-ADBD080D2400}</x:author>
    <x:author>tc={2A6AD2E9-B311-44C4-9597-DC96ADB249C3}</x:author>
    <x:author>tc={ED588B68-71A9-417C-8233-568E520176E2}</x:author>
    <x:author>tc={1A34E4D0-212E-4A40-8212-77FD09637AE5}</x:author>
    <x:author>tc={DEABBEAE-5E92-4B2F-86EA-3BDA4D3CA026}</x:author>
    <x:author>tc={6F8F3048-1B73-4879-8B64-CC861DBDC666}</x:author>
    <x:author>tc={43247D7A-17C2-4EF3-97D5-96A2ECA79021}</x:author>
    <x:author>tc={1DE9CB14-4FB2-4375-8F0A-82199AB09E20}</x:author>
    <x:author>tc={A4B425EB-8EA0-4282-A1ED-8BA179FCA54B}</x:author>
    <x:author>tc={4F20868B-AF55-4FDA-9CE5-AAC8C1218BB7}</x:author>
    <x:author>tc={29877D57-C2DF-4A61-B09B-8D90D407ADEB}</x:author>
    <x:author>tc={E4533A5A-D479-41DA-85A0-497942CD29C8}</x:author>
    <x:author>tc={BBA9EDA4-E5DB-4472-9869-3090ABCD7C54}</x:author>
    <x:author>tc={81408F73-B37A-4B8D-A747-9E37A2DCEE7A}</x:author>
    <x:author>tc={44011C81-2549-4D07-96D3-E11DBDB967F3}</x:author>
    <x:author>tc={A6B75332-A86D-42E5-8D50-D95E789D1DCA}</x:author>
    <x:author>tc={BA970417-D66D-4E41-B762-AEB59E5B5D4D}</x:author>
    <x:author>tc={29921DF3-0E1F-40B4-AD65-3723B31F5206}</x:author>
    <x:author>tc={71885C08-492A-4EEA-B82B-5CC1C8D05337}</x:author>
    <x:author>tc={1F48C4B8-7287-4D1D-9D23-0AD35990B173}</x:author>
    <x:author>tc={79928D62-36BF-4AD3-94AD-4739676FB5A4}</x:author>
    <x:author>tc={C8C8FB1B-0042-4539-84D4-F4FA35953281}</x:author>
    <x:author>tc={34F28B56-E844-43A3-93F2-57A87D87D59F}</x:author>
    <x:author>tc={C8A1B307-B413-4D6C-9FF2-6CA33A2D3D62}</x:author>
    <x:author>tc={53F7738B-893A-456E-9D20-66243127364E}</x:author>
    <x:author>tc={E429B84B-55AB-4680-A88F-F104DA4AAD63}</x:author>
    <x:author>tc={5C65243F-D7F0-43DE-BCB1-1249FC9925EB}</x:author>
    <x:author>tc={1CA325D2-C0A6-45A2-B6E6-D34CD39F9CFF}</x:author>
    <x:author>tc={DF929FAD-C884-4A87-AA31-56B98E22883B}</x:author>
    <x:author>tc={00AD71AD-FF0D-48B2-8E86-A1157C3D6716}</x:author>
    <x:author>tc={29979770-D4E2-42E1-A1E1-8B8D21A7D29D}</x:author>
    <x:author>tc={640F6006-76F8-4C14-8D46-74AF076AB0DD}</x:author>
    <x:author>tc={14150534-FEE7-461D-911A-E4F92362A1EF}</x:author>
    <x:author>tc={2D698438-9DE4-45B2-B649-3DFB8D09B47E}</x:author>
    <x:author>tc={032CEFD3-B0BA-41D1-B3FC-31F254C11473}</x:author>
    <x:author>tc={EA342689-9852-4803-AF70-BC6EE1B48509}</x:author>
    <x:author>tc={DC1EC95D-0375-4630-B036-F541E5936BE2}</x:author>
    <x:author>tc={6E5B79DB-FF79-45C7-A165-5A1DBB8F2E2A}</x:author>
    <x:author>tc={DB69F2EF-FBDF-4647-95EF-2996A3D88105}</x:author>
    <x:author>tc={86C2F75F-A5A3-45CC-9EE7-9BABF871F1CF}</x:author>
    <x:author>tc={160DA46C-DD97-4168-BFFE-97E45D99210F}</x:author>
    <x:author>tc={E15E286F-182D-40E6-878E-6C004B0BB78F}</x:author>
    <x:author>tc={43B6DC35-67DA-4641-AD4D-43BAA0F8E38F}</x:author>
    <x:author>tc={30604AE4-520A-48A6-BAE3-687C8E59FEEF}</x:author>
    <x:author>tc={B5129D15-019F-44A7-80A3-DA4897544E27}</x:author>
    <x:author>tc={0B3E94FC-8467-4757-8EC9-665B7036AD8F}</x:author>
    <x:author>tc={05139D9C-7509-41F7-9768-0245D53E150E}</x:author>
    <x:author>tc={6EAF10E2-D5C5-432B-B700-C943F103E902}</x:author>
    <x:author>tc={46D05BD1-C6C5-4041-9CD4-C93ABDFE4444}</x:author>
    <x:author>tc={99114789-9567-4B62-BA14-A77C36CE54BE}</x:author>
    <x:author>tc={3B39526F-8F6B-4386-9E9A-E1513050AB1A}</x:author>
    <x:author>tc={E4314D55-6FF4-4828-8BE2-898B1D9FA170}</x:author>
    <x:author>tc={A42203E8-9117-4A0A-BF2E-A3456BD1636F}</x:author>
    <x:author>tc={64216FD7-0288-475B-B198-1445396EDDF8}</x:author>
    <x:author>tc={3E166BC6-B69C-4AD9-A1C6-E6408A3F18F8}</x:author>
    <x:author>tc={DAB9120B-C0A8-47B9-87D0-FF40091CFA13}</x:author>
    <x:author>tc={121AB6CA-2833-4099-B4FF-9A7C45C79C84}</x:author>
    <x:author>tc={0EB65517-C328-487D-8972-D70A4B95CBE2}</x:author>
    <x:author>tc={2038DFD9-41D3-4FB0-A668-D1D4ADFCBEEB}</x:author>
    <x:author>tc={8873DA99-C2C2-4E90-9CD4-7F18C275CC27}</x:author>
    <x:author>tc={2E8B5F55-E373-49D5-A2ED-EAF65C6529A1}</x:author>
    <x:author>tc={1B8AE81E-5F5F-45FA-96E0-E3D33C9548F4}</x:author>
    <x:author>tc={5EEC3264-B5E5-4656-BFB6-D5F5BA77F122}</x:author>
    <x:author>tc={D23CFE79-D91F-4048-9F2D-E0CAA9EE0A4E}</x:author>
    <x:author>tc={F1E1528B-0395-492C-85CF-BB2BF9789E0A}</x:author>
    <x:author>tc={CD5F31BB-A9C0-4621-8A5C-A8194B5E733B}</x:author>
    <x:author>tc={48A4BBE2-8E79-4A3D-829C-0CF0D83EE40B}</x:author>
    <x:author>tc={47DFBEF2-6386-4538-B8E6-459BA03F2383}</x:author>
    <x:author>tc={65D6E9DD-F909-4775-888C-6A9BF5C2C5F7}</x:author>
    <x:author>tc={09AAFF7A-9127-4CE7-83B3-FD1065C45D31}</x:author>
    <x:author>tc={BCAD4515-D70C-43EA-AF0C-28AE0DAF2C2D}</x:author>
    <x:author>tc={41D16D02-07B5-4E08-809C-2DC9F28D4457}</x:author>
    <x:author>tc={9BBEC1A5-AC3A-464E-B61F-705F63A2F2E7}</x:author>
    <x:author>tc={38BD6BA8-D509-4457-9181-0B1D17388FE5}</x:author>
    <x:author>tc={026D2792-DBE4-4A89-A662-C79829266D86}</x:author>
    <x:author>tc={05C403AB-B96D-4D86-9B34-CF5650D8C433}</x:author>
    <x:author>tc={970FDC0E-7EA9-45A5-AD9A-81ADB4F8A3F0}</x:author>
    <x:author>tc={9A370989-9B9E-48DE-B60B-51FDA03418DB}</x:author>
    <x:author>tc={E447A041-DC6F-48BB-987D-62F9C3715CEB}</x:author>
    <x:author>tc={30D7A44C-5D9B-45A4-BF74-55330D6F007D}</x:author>
    <x:author>tc={8D398981-6D58-4BE2-B151-5D72DFF47447}</x:author>
    <x:author>tc={B8E5660E-A16D-4723-B48A-F4FB1D0A42E9}</x:author>
    <x:author>tc={303BF210-3FEB-463D-84B4-4EAA15EF6792}</x:author>
    <x:author>tc={42CDE6EC-E5EE-4A7B-B2DB-51B7524FD84A}</x:author>
    <x:author>tc={F07E709C-F7FA-492E-90C2-B0E387E947E1}</x:author>
    <x:author>tc={D10CACB6-4A7E-4005-83D0-7A8D789D25DC}</x:author>
    <x:author>tc={E316EDA9-35EC-4939-8BF5-B8B4D295D2D8}</x:author>
    <x:author>tc={AE667FFF-CD0D-4DA4-ABA6-C4AE7F5562BF}</x:author>
    <x:author>tc={6876317A-4480-4762-83DD-DF0B4E4F3726}</x:author>
    <x:author>tc={E43D8B88-CD20-4C1A-B831-6E526BA37F2A}</x:author>
    <x:author>tc={59FCD188-A158-4B87-A62B-A98431C6620D}</x:author>
    <x:author>tc={C3E4B98B-05E7-4946-A207-D8E3500D76B5}</x:author>
    <x:author>tc={73E5B018-E939-47B5-B9E7-CC9D94444B83}</x:author>
    <x:author>tc={AEF504E1-1217-4B87-9936-0DB6EEA364F3}</x:author>
    <x:author>tc={11D03D0E-B563-4FD8-91F9-D4D71CE4E49A}</x:author>
    <x:author>tc={2E948CBA-641C-497D-9F29-872DA7756967}</x:author>
    <x:author>tc={3BCA1CC4-3FBE-4FE0-92E0-FD4A087937CF}</x:author>
    <x:author>tc={AEEA8A50-FB96-4846-84A5-84518E944E20}</x:author>
    <x:author>tc={AEE21842-B30E-4C20-8E74-742FAC4BDA51}</x:author>
    <x:author>tc={0628B01B-49B5-4B9E-AD9C-7CF088C88BDA}</x:author>
    <x:author>tc={B799B042-EB29-4FA4-A843-91C287B4F367}</x:author>
    <x:author>tc={A6791387-78A9-4F15-AFE1-7CCF7E3332FD}</x:author>
    <x:author>tc={349A70B0-4C5A-434D-AC50-F8D8C411F191}</x:author>
    <x:author>tc={329C236C-B703-4013-BC1C-625EE7381277}</x:author>
    <x:author>tc={A3E08E4F-C2A5-4A52-A7D4-F6813761A963}</x:author>
    <x:author>tc={DCD17725-9263-4794-83E6-A074B1141A9B}</x:author>
    <x:author>tc={89F23F70-BFAF-44F5-92A8-800F85175D69}</x:author>
    <x:author>tc={54000489-B5FB-4146-AFD5-B277B1F4663E}</x:author>
    <x:author>tc={1B6557C3-8736-49F0-91CC-231B875B0CB5}</x:author>
    <x:author>tc={E6CC7625-EBF5-43AF-A4CB-2628DD2A8EF7}</x:author>
    <x:author>tc={25771519-66D4-4B83-8DF7-5CCF0BAE0E85}</x:author>
    <x:author>tc={08AC4ECE-7676-4913-AB8C-9AB5528F2705}</x:author>
    <x:author>tc={1397EEEC-74CF-4DBF-B17B-0BAE7E54D390}</x:author>
    <x:author>tc={5F3B2C8F-0BB4-4D75-97DE-3F470CBF36E4}</x:author>
    <x:author>tc={F278B3B0-9156-43DF-AD10-ECB6B078553F}</x:author>
    <x:author>tc={8488C70B-1FA9-4A85-BC08-70597F39E4F5}</x:author>
    <x:author>tc={CE9D0BEF-A4B0-4F4A-BA9F-5ADB622F84B4}</x:author>
    <x:author>tc={A526D395-A144-41FD-A4CA-0D8AB0CF10C3}</x:author>
    <x:author>tc={44C919DB-9BD2-4BD0-91C2-02FF781F1528}</x:author>
    <x:author>tc={854D7908-4667-4A83-B86F-2BC190DF4898}</x:author>
    <x:author>tc={D5FDD5D9-12E7-4822-ACFF-20C5C615F60C}</x:author>
    <x:author>tc={1B3ECCA0-3318-45D4-9867-1F395066F905}</x:author>
    <x:author>tc={BD4A4944-A7F9-4989-B33D-AFAAE97AA985}</x:author>
    <x:author>tc={86A0512D-CB73-4182-B78B-78850D9C6692}</x:author>
    <x:author>tc={58F50D3D-D9B7-4DA1-A49D-F13641A87F6E}</x:author>
    <x:author>tc={F9DC4F44-E252-49B3-88F6-D3FEFC71422F}</x:author>
    <x:author>tc={6C9D176E-7787-418E-8B42-EC500924D658}</x:author>
    <x:author>tc={057151A3-AE21-4487-9B51-989707C142DA}</x:author>
    <x:author>tc={2F6467A7-D482-4ADA-A95F-330288ABB1E1}</x:author>
    <x:author>tc={B5838CEA-BF89-4C1A-9D06-54F9217BD005}</x:author>
    <x:author>tc={39122107-8183-4619-BDF4-BDA832019FBB}</x:author>
    <x:author>tc={60C704FF-C714-4DB6-9C78-2BC5179E463B}</x:author>
    <x:author>tc={8968FF25-0BDB-4663-9865-340E36C671A5}</x:author>
    <x:author>tc={8F07FCCE-61FC-4F55-A82E-78A3ADE482CB}</x:author>
    <x:author>tc={C775DFC5-2336-472F-AB98-DC2F2009A237}</x:author>
    <x:author>tc={C5E434A7-A92F-4887-8D83-50AE08FD8851}</x:author>
    <x:author>tc={865C9D8D-CDCB-4BC4-BAFA-F1F5DF9CA2EC}</x:author>
    <x:author>tc={68B6F3D8-34DC-4F61-A6AE-C401D90AC5A4}</x:author>
    <x:author>tc={1F7515EA-460E-4896-8F79-618374FF4EEF}</x:author>
    <x:author>tc={4D0F84CB-63F8-4121-9693-56EDB6C3E54B}</x:author>
    <x:author>tc={4515D28C-882F-436A-B637-AA756C738C0F}</x:author>
    <x:author>tc={AC3352D8-38E3-4DB5-AB3D-D21EA127D2B5}</x:author>
    <x:author>tc={F582BBA6-BC8F-4447-B33D-C1577779D8BC}</x:author>
    <x:author>tc={EB7283DF-8211-42CE-911A-070726D4E7A0}</x:author>
    <x:author>tc={840C6103-7845-4EE0-9AFB-D35B5B01A469}</x:author>
    <x:author>tc={8989794D-57BD-4EE5-B103-C66738CF661E}</x:author>
    <x:author>tc={7AE77178-907C-464D-83A4-7283120E2080}</x:author>
    <x:author>tc={3C112A07-461C-473E-97DF-C4FC8C3D36F1}</x:author>
    <x:author>tc={DBC4F4DC-4106-40BB-8AA2-5FC6B3886829}</x:author>
    <x:author>tc={E22B93D4-EBF1-4809-9A76-249CF8029E5C}</x:author>
    <x:author>tc={2E60C87B-2219-4AAC-B67F-E2FDF06EFBD9}</x:author>
    <x:author>tc={3FB3B061-D89C-45A8-A60A-31A5DD477075}</x:author>
    <x:author>tc={C1D8B703-0AE9-4F7B-9D33-A32B415F5FDE}</x:author>
    <x:author>tc={69C12CCC-01B1-4683-BDEB-8DC1CCF134CB}</x:author>
    <x:author>tc={5983831E-0296-4052-8EA3-B9EF7D98549F}</x:author>
    <x:author>tc={3260FE1D-9688-4D12-8D3E-C888EF1AE22D}</x:author>
    <x:author>tc={2A7FFB07-4933-474B-B04F-B8455DEA66BD}</x:author>
    <x:author>tc={3F3715FF-FCC8-4070-9692-C3DB608E3E0B}</x:author>
    <x:author>tc={269FDD7A-F927-4D54-8A94-B8C41E22C4CF}</x:author>
    <x:author>tc={49B5CD91-6082-42A8-89FA-5C8DA066EF66}</x:author>
    <x:author>tc={0DD4C3F1-7EF6-41A1-93E1-B407BEBF0F45}</x:author>
    <x:author>tc={74ABF05F-81B0-4D87-8983-CD623CDA4E3B}</x:author>
    <x:author>tc={68B490CC-6395-4759-A10B-B134AE417195}</x:author>
    <x:author>tc={61387F12-85DE-4ABD-A87C-33D9C76AC57F}</x:author>
    <x:author>tc={57C680D3-0651-4EBB-86E3-ED381AC6879A}</x:author>
    <x:author>tc={E83ACCD1-C00C-44FE-B49F-3A66B9D930EF}</x:author>
    <x:author>tc={6C6D1EC5-9343-42AE-B582-38CCB573D684}</x:author>
    <x:author>tc={663331EF-BC03-4010-819F-5FAB516DE4E2}</x:author>
    <x:author>tc={884C763D-C8CF-4F83-9823-6B59CF8FDEE6}</x:author>
    <x:author>tc={43A769F9-0412-49B8-83EA-B1679B53459C}</x:author>
    <x:author>tc={C105A8AA-ABE9-448E-A13E-EB72403D71A8}</x:author>
    <x:author>tc={11D22C04-9885-46E3-B253-1BCDB6212C30}</x:author>
    <x:author>tc={21D0ECD6-1A0A-4C28-B061-204B0264A15D}</x:author>
    <x:author>tc={64E29C7A-61FC-4450-8A64-D4B40C9B03B5}</x:author>
    <x:author>tc={E91FE55B-CF1F-42C0-BB20-BF83282A13DC}</x:author>
    <x:author>tc={FF53F738-94E6-4424-982D-EBEB286B042A}</x:author>
    <x:author>tc={8CA54C89-9E7D-411F-AE04-480B7472FCDF}</x:author>
    <x:author>tc={F5F171A5-094E-43D6-8324-A001D2B7F4BF}</x:author>
    <x:author>tc={FC908A2C-46FC-4788-A7D9-9775B3E54FF4}</x:author>
    <x:author>tc={5A7517B3-E26F-4439-B787-8A40F860F430}</x:author>
    <x:author>tc={FBB9E8DD-D9C8-47EB-92C1-C18C939E7D54}</x:author>
    <x:author>tc={5063377F-290C-4A71-AE54-CC8ED2844EDF}</x:author>
    <x:author>tc={09FD24F5-4E17-40EE-8E13-5AF4C178432E}</x:author>
    <x:author>tc={B45A862F-4FA4-41AA-9D37-CCA3338B6E2E}</x:author>
    <x:author>tc={1A016940-F982-4BD9-8F9B-7AA2F3D9975E}</x:author>
    <x:author>tc={EF355EBF-59F4-428C-B91C-5243499B529C}</x:author>
    <x:author>tc={F80E3B54-69B1-49AD-8C24-A654EDC4F897}</x:author>
    <x:author>tc={B28927B6-4759-40B4-BB81-D7936F5DD31C}</x:author>
    <x:author>tc={FE6BC5F8-8475-4930-B2A4-2240EE27A73F}</x:author>
    <x:author>tc={37F07554-A975-4731-9165-EC727C06DD6C}</x:author>
    <x:author>tc={748F37EF-F62A-47CC-8532-4EDD7A9FFCC7}</x:author>
    <x:author>tc={8755548F-22FB-485E-828A-C19AE912CCF3}</x:author>
    <x:author>tc={DB9CC50C-0600-4443-A721-50A5A9899A70}</x:author>
    <x:author>tc={AC54943B-A208-43F6-ABCB-E38A589F73EE}</x:author>
    <x:author>tc={1386E278-4722-4313-94D3-93EDFFEE361F}</x:author>
    <x:author>tc={AF45B871-2CCF-4C40-A2F2-12053CA06D0F}</x:author>
    <x:author>tc={7EC78A85-8D4A-41DD-A438-1A4C17B2A909}</x:author>
    <x:author>tc={F403FEC6-B994-4581-BC80-719A1FF79BB3}</x:author>
    <x:author>tc={2207DEAC-DB2B-44C2-AB52-55C8E19153B6}</x:author>
    <x:author>tc={CCB04BED-CFD1-49E6-9412-C0B8BE325762}</x:author>
    <x:author>tc={738B1DF0-2CED-41B6-AD18-54E0DB98186A}</x:author>
    <x:author>tc={A7FB2745-05AC-45C3-86FB-7672731ED8F4}</x:author>
    <x:author>tc={F40E28ED-4349-4F24-ADAA-65ADA1905164}</x:author>
    <x:author>tc={E6AD58E6-C381-4C37-85F8-02C495C31CF2}</x:author>
    <x:author>tc={6A62865F-34DB-4CEC-BC3E-03FD7F04203F}</x:author>
    <x:author>tc={E40520B1-FA2A-47E8-A08E-95408B608CBE}</x:author>
    <x:author>tc={3D926E8F-A55A-4715-935C-1E7FB1D7E6E9}</x:author>
    <x:author>tc={B1AE7B57-8D0A-4FB4-84A6-2D139F272641}</x:author>
    <x:author>tc={AAA56E26-3BAF-4395-80EF-3FB68E5F5A53}</x:author>
    <x:author>tc={E0E0CAE1-6082-4ADD-8B13-577389C4E909}</x:author>
    <x:author>tc={E212A58B-2031-4DF8-9A7E-B92AC5D518F7}</x:author>
    <x:author>tc={54C21599-CF6C-42E3-9F49-F1C8AF751261}</x:author>
    <x:author>tc={106FDD7A-4732-490D-8EA0-003920DA2773}</x:author>
    <x:author>tc={B05D8185-75BA-44F4-9D85-9F967E99032D}</x:author>
    <x:author>tc={8F4B4E2A-6DCF-4189-B9BA-D4E435196AC9}</x:author>
    <x:author>tc={3CF87D66-0BAE-4D57-8569-9BDCF41A4A11}</x:author>
    <x:author>tc={C2D539F5-160C-40F9-BD96-E7075B6CDEE3}</x:author>
    <x:author>tc={943FAF23-3EDD-4856-967B-41C9AA462FF8}</x:author>
    <x:author>tc={7CC4E48F-9392-43CA-A805-7D9493C1AA61}</x:author>
    <x:author>tc={355DF801-DFF3-4426-9289-B2D431C09D87}</x:author>
    <x:author>tc={F6A3D396-0C72-4727-B2B7-B0B1E8BF516D}</x:author>
    <x:author>tc={FBD412C5-BBCF-4608-9CDC-FCBA2DCA2FB3}</x:author>
    <x:author>tc={252A49DA-BC2B-4A00-9FDF-D19FB0EB9E22}</x:author>
    <x:author>tc={CC1129F3-8580-45B6-98EB-FB1F690FCDCD}</x:author>
    <x:author>tc={A4A061F0-D057-4D7D-B008-AC10926414B6}</x:author>
    <x:author>tc={CBAD0A6C-7DC8-4B86-AFB8-C76D35BED955}</x:author>
    <x:author>tc={4B581900-3EB2-4264-9C2E-E85A0A6AC034}</x:author>
    <x:author>tc={853BB337-5001-4B7F-8627-59EF37F0283A}</x:author>
    <x:author>tc={F759E619-2AE5-4758-BA2E-51AA19F09E52}</x:author>
    <x:author>tc={1B4E32A0-1FE5-4FB6-BA2E-FD526C30176E}</x:author>
    <x:author>tc={6543FA47-9F47-4551-B7F6-9C2F59785B09}</x:author>
    <x:author>tc={5E8212A9-1955-44E4-AF37-D2233FB2AFC9}</x:author>
  </x:authors>
  <x:commentList>
    <x:comment ref="C6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FACT-0902 | USD million
FY2000; period end 2000-01-30; filed 2002-05-14
https://www.sec.gov/Archives/edgar/data/1045810/000101287002002262/d10k.htm
Consolidated income and cash-flow statements, pp. 43,45; cash metrics retained; affected pre-2002 earnings omitted after discovery of 2006 restatement; row Operating cash flow
Consolidated income and cash-flow statements, pp. 43,45; cash metrics retained; affected pre-2002 earnings omitted after discovery of 2006 restatement</x:t>
        </x:r>
      </x:text>
    </x:comment>
    <x:comment ref="D6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FACT-0903 | USD million
FY2000; period end 2000-01-30; filed 2002-05-14
https://www.sec.gov/Archives/edgar/data/1045810/000101287002002262/d10k.htm
Consolidated income and cash-flow statements, pp. 43,45; cash metrics retained; affected pre-2002 earnings omitted after discovery of 2006 restatement; row Investing cash flow
Consolidated income and cash-flow statements, pp. 43,45; cash metrics retained; affected pre-2002 earnings omitted after discovery of 2006 restatement</x:t>
        </x:r>
      </x:text>
    </x:comment>
    <x:comment ref="E6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FACT-0904 | USD million
FY2000; period end 2000-01-30; filed 2002-05-14
https://www.sec.gov/Archives/edgar/data/1045810/000101287002002262/d10k.htm
Consolidated income and cash-flow statements, pp. 43,45; cash metrics retained; affected pre-2002 earnings omitted after discovery of 2006 restatement; row Financing cash flow
Consolidated income and cash-flow statements, pp. 43,45; cash metrics retained; affected pre-2002 earnings omitted after discovery of 2006 restatement</x:t>
        </x:r>
      </x:text>
    </x:comment>
    <x:comment ref="H6" authorId="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FACT-0906 | USD million
FY2000; period end 2000-01-30; filed 2002-05-14
https://www.sec.gov/Archives/edgar/data/1045810/000101287002002262/d10k.htm
Consolidated income and cash-flow statements, pp. 43,45; cash metrics retained; affected pre-2002 earnings omitted after discovery of 2006 restatement; row Cash capex, including intangibles where reported
Consolidated income and cash-flow statements, pp. 43,45; cash metrics retained; affected pre-2002 earnings omitted after discovery of 2006 restatement</x:t>
        </x:r>
      </x:text>
    </x:comment>
    <x:comment ref="C7" authorId="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FACT-0908 | USD million
FY2001; period end 2001-01-28; filed 2002-05-14
https://www.sec.gov/Archives/edgar/data/1045810/000101287002002262/d10k.htm
Consolidated income and cash-flow statements, pp. 43,45; cash metrics retained; affected pre-2002 earnings omitted after discovery of 2006 restatement; row Operating cash flow
Consolidated income and cash-flow statements, pp. 43,45; cash metrics retained; affected pre-2002 earnings omitted after discovery of 2006 restatement</x:t>
        </x:r>
      </x:text>
    </x:comment>
    <x:comment ref="D7" authorId="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FACT-0909 | USD million
FY2001; period end 2001-01-28; filed 2002-05-14
https://www.sec.gov/Archives/edgar/data/1045810/000101287002002262/d10k.htm
Consolidated income and cash-flow statements, pp. 43,45; cash metrics retained; affected pre-2002 earnings omitted after discovery of 2006 restatement; row Investing cash flow
Consolidated income and cash-flow statements, pp. 43,45; cash metrics retained; affected pre-2002 earnings omitted after discovery of 2006 restatement</x:t>
        </x:r>
      </x:text>
    </x:comment>
    <x:comment ref="E7" authorId="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FACT-0910 | USD million
FY2001; period end 2001-01-28; filed 2002-05-14
https://www.sec.gov/Archives/edgar/data/1045810/000101287002002262/d10k.htm
Consolidated income and cash-flow statements, pp. 43,45; cash metrics retained; affected pre-2002 earnings omitted after discovery of 2006 restatement; row Financing cash flow
Consolidated income and cash-flow statements, pp. 43,45; cash metrics retained; affected pre-2002 earnings omitted after discovery of 2006 restatement</x:t>
        </x:r>
      </x:text>
    </x:comment>
    <x:comment ref="H7" authorId="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FACT-0912 | USD million
FY2001; period end 2001-01-28; filed 2002-05-14
https://www.sec.gov/Archives/edgar/data/1045810/000101287002002262/d10k.htm
Consolidated income and cash-flow statements, pp. 43,45; cash metrics retained; affected pre-2002 earnings omitted after discovery of 2006 restatement; row Cash capex, including intangibles where reported
Consolidated income and cash-flow statements, pp. 43,45; cash metrics retained; affected pre-2002 earnings omitted after discovery of 2006 restatement</x:t>
        </x:r>
      </x:text>
    </x:comment>
    <x:comment ref="C8" authorId="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FACT-0914 | USD million
FY2002; period end 2002-01-27; filed 2002-05-14
https://www.sec.gov/Archives/edgar/data/1045810/000101287002002262/d10k.htm
Consolidated income and cash-flow statements, pp. 43,45; cash metrics retained; affected pre-2002 earnings omitted after discovery of 2006 restatement; row Operating cash flow
Consolidated income and cash-flow statements, pp. 43,45; cash metrics retained; affected pre-2002 earnings omitted after discovery of 2006 restatement</x:t>
        </x:r>
      </x:text>
    </x:comment>
    <x:comment ref="D8" authorId="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FACT-0915 | USD million
FY2002; period end 2002-01-27; filed 2002-05-14
https://www.sec.gov/Archives/edgar/data/1045810/000101287002002262/d10k.htm
Consolidated income and cash-flow statements, pp. 43,45; cash metrics retained; affected pre-2002 earnings omitted after discovery of 2006 restatement; row Investing cash flow
Consolidated income and cash-flow statements, pp. 43,45; cash metrics retained; affected pre-2002 earnings omitted after discovery of 2006 restatement</x:t>
        </x:r>
      </x:text>
    </x:comment>
    <x:comment ref="E8" authorId="1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FACT-0916 | USD million
FY2002; period end 2002-01-27; filed 2002-05-14
https://www.sec.gov/Archives/edgar/data/1045810/000101287002002262/d10k.htm
Consolidated income and cash-flow statements, pp. 43,45; cash metrics retained; affected pre-2002 earnings omitted after discovery of 2006 restatement; row Financing cash flow
Consolidated income and cash-flow statements, pp. 43,45; cash metrics retained; affected pre-2002 earnings omitted after discovery of 2006 restatement</x:t>
        </x:r>
      </x:text>
    </x:comment>
    <x:comment ref="H8" authorId="1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FACT-0918 | USD million
FY2002; period end 2002-01-27; filed 2002-05-14
https://www.sec.gov/Archives/edgar/data/1045810/000101287002002262/d10k.htm
Consolidated income and cash-flow statements, pp. 43,45; cash metrics retained; affected pre-2002 earnings omitted after discovery of 2006 restatement; row Cash capex, including intangibles where reported
Consolidated income and cash-flow statements, pp. 43,45; cash metrics retained; affected pre-2002 earnings omitted after discovery of 2006 restatement</x:t>
        </x:r>
      </x:text>
    </x:comment>
    <x:comment ref="C9" authorId="1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FACT-0962 | USD million
FY2003; period end 2003-01-26; filed 2005-03-22
https://www.sec.gov/Archives/edgar/data/1045810/000104581005000008/annualreport.htm
Consolidated cash-flow statement, p.55; cash totals unchanged by noncash stock-option restatement; row Operating cash flow
Consolidated cash-flow statement, p.55; cash totals unchanged by noncash stock-option restatement</x:t>
        </x:r>
      </x:text>
    </x:comment>
    <x:comment ref="D9" authorId="1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FACT-0963 | USD million
FY2003; period end 2003-01-26; filed 2005-03-22
https://www.sec.gov/Archives/edgar/data/1045810/000104581005000008/annualreport.htm
Consolidated cash-flow statement, p.55; cash totals unchanged by noncash stock-option restatement; row Investing cash flow
Consolidated cash-flow statement, p.55; cash totals unchanged by noncash stock-option restatement</x:t>
        </x:r>
      </x:text>
    </x:comment>
    <x:comment ref="E9" authorId="1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FACT-0964 | USD million
FY2003; period end 2003-01-26; filed 2005-03-22
https://www.sec.gov/Archives/edgar/data/1045810/000104581005000008/annualreport.htm
Consolidated cash-flow statement, p.55; cash totals unchanged by noncash stock-option restatement; row Financing cash flow
Consolidated cash-flow statement, p.55; cash totals unchanged by noncash stock-option restatement</x:t>
        </x:r>
      </x:text>
    </x:comment>
    <x:comment ref="H9" authorId="1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FACT-0965 | USD million
FY2003; period end 2003-01-26; filed 2005-03-22
https://www.sec.gov/Archives/edgar/data/1045810/000104581005000008/annualreport.htm
Consolidated cash-flow statement, p.55; cash totals unchanged by noncash stock-option restatement; row Cash capex, including intangibles where reported
Consolidated cash-flow statement, p.55; cash totals unchanged by noncash stock-option restatement</x:t>
        </x:r>
      </x:text>
    </x:comment>
    <x:comment ref="I9" authorId="1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FACT-0967 | USD million
FY2003; period end 2003-01-26; filed 2005-03-22
https://www.sec.gov/Archives/edgar/data/1045810/000104581005000008/annualreport.htm
Consolidated cash-flow statement, p.55; cash totals unchanged by noncash stock-option restatement; row Business acquisitions, net of acquired cash
Consolidated cash-flow statement, p.55; cash totals unchanged by noncash stock-option restatement</x:t>
        </x:r>
      </x:text>
    </x:comment>
    <x:comment ref="L9" authorId="1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FACT-0968 | USD million
FY2003; period end 2003-01-26; filed 2005-03-22
https://www.sec.gov/Archives/edgar/data/1045810/000104581005000008/annualreport.htm
Consolidated cash-flow statement, p.55; cash totals unchanged by noncash stock-option restatement; row Income taxes paid, net
Consolidated cash-flow statement, p.55; cash totals unchanged by noncash stock-option restatement</x:t>
        </x:r>
      </x:text>
    </x:comment>
    <x:comment ref="C10" authorId="1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FACT-0953 | USD million
FY2004; period end 2004-01-25; filed 2006-11-29
https://www.sec.gov/Archives/edgar/data/1045810/000119312506243224/d10ka.htm
Restated consolidated income and cash-flow statements, pp.69,71; row Operating cash flow
Restated consolidated income and cash-flow statements, pp.69,71</x:t>
        </x:r>
      </x:text>
    </x:comment>
    <x:comment ref="D10" authorId="1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FACT-0954 | USD million
FY2004; period end 2004-01-25; filed 2006-11-29
https://www.sec.gov/Archives/edgar/data/1045810/000119312506243224/d10ka.htm
Restated consolidated income and cash-flow statements, pp.69,71; row Investing cash flow
Restated consolidated income and cash-flow statements, pp.69,71</x:t>
        </x:r>
      </x:text>
    </x:comment>
    <x:comment ref="E10" authorId="2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FACT-0955 | USD million
FY2004; period end 2004-01-25; filed 2006-11-29
https://www.sec.gov/Archives/edgar/data/1045810/000119312506243224/d10ka.htm
Restated consolidated income and cash-flow statements, pp.69,71; row Financing cash flow
Restated consolidated income and cash-flow statements, pp.69,71</x:t>
        </x:r>
      </x:text>
    </x:comment>
    <x:comment ref="F10" authorId="2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FACT-0956 | USD million
FY2004; period end 2004-01-25; filed 2006-11-29
https://www.sec.gov/Archives/edgar/data/1045810/000119312506243224/d10ka.htm
Restated consolidated income and cash-flow statements, pp.69,71; row Depreciation and amortization
Restated consolidated income and cash-flow statements, pp.69,71</x:t>
        </x:r>
      </x:text>
    </x:comment>
    <x:comment ref="G10" authorId="2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FACT-0957 | USD million
FY2004; period end 2004-01-25; filed 2006-11-29
https://www.sec.gov/Archives/edgar/data/1045810/000119312506243224/d10ka.htm
Restated consolidated income and cash-flow statements, pp.69,71; row Stock-based compensation cash-flow addback
Restated consolidated income and cash-flow statements, pp.69,71</x:t>
        </x:r>
      </x:text>
    </x:comment>
    <x:comment ref="H10" authorId="2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FACT-0958 | USD million
FY2004; period end 2004-01-25; filed 2006-11-29
https://www.sec.gov/Archives/edgar/data/1045810/000119312506243224/d10ka.htm
Restated consolidated income and cash-flow statements, pp.69,71; row Cash capex, including intangibles where reported
Restated consolidated income and cash-flow statements, pp.69,71</x:t>
        </x:r>
      </x:text>
    </x:comment>
    <x:comment ref="I10" authorId="2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FACT-0959 | USD million
FY2004; period end 2004-01-25; filed 2006-11-29
https://www.sec.gov/Archives/edgar/data/1045810/000119312506243224/d10ka.htm
Restated consolidated income and cash-flow statements, pp.69,71; row Business acquisitions, net of acquired cash
Restated consolidated income and cash-flow statements, pp.69,71</x:t>
        </x:r>
      </x:text>
    </x:comment>
    <x:comment ref="C11" authorId="2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FACT-0978 | USD million
FY2005; period end 2005-01-30; filed 2007-03-16
https://www.sec.gov/Archives/edgar/data/1045810/000104581007000008/fy2007annualreportonform10-k.htm
Consolidated income statement p.55 and cash-flow statement p.58; row Operating cash flow
Consolidated income statement p.55 and cash-flow statement p.58</x:t>
        </x:r>
      </x:text>
    </x:comment>
    <x:comment ref="D11" authorId="2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FACT-0979 | USD million
FY2005; period end 2005-01-30; filed 2007-03-16
https://www.sec.gov/Archives/edgar/data/1045810/000104581007000008/fy2007annualreportonform10-k.htm
Consolidated income statement p.55 and cash-flow statement p.58; row Investing cash flow
Consolidated income statement p.55 and cash-flow statement p.58</x:t>
        </x:r>
      </x:text>
    </x:comment>
    <x:comment ref="E11" authorId="2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FACT-0980 | USD million
FY2005; period end 2005-01-30; filed 2007-03-16
https://www.sec.gov/Archives/edgar/data/1045810/000104581007000008/fy2007annualreportonform10-k.htm
Consolidated income statement p.55 and cash-flow statement p.58; row Financing cash flow
Consolidated income statement p.55 and cash-flow statement p.58</x:t>
        </x:r>
      </x:text>
    </x:comment>
    <x:comment ref="F11" authorId="2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FACT-0981 | USD million
FY2005; period end 2005-01-30; filed 2007-03-16
https://www.sec.gov/Archives/edgar/data/1045810/000104581007000008/fy2007annualreportonform10-k.htm
Consolidated income statement p.55 and cash-flow statement p.58; row Depreciation and amortization
Consolidated income statement p.55 and cash-flow statement p.58</x:t>
        </x:r>
      </x:text>
    </x:comment>
    <x:comment ref="G11" authorId="2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FACT-0982 | USD million
FY2005; period end 2005-01-30; filed 2007-03-16
https://www.sec.gov/Archives/edgar/data/1045810/000104581007000008/fy2007annualreportonform10-k.htm
Consolidated income statement p.55 and cash-flow statement p.58; row Stock-based compensation cash-flow addback
Consolidated income statement p.55 and cash-flow statement p.58</x:t>
        </x:r>
      </x:text>
    </x:comment>
    <x:comment ref="H11" authorId="3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FACT-0983 | USD million
FY2005; period end 2005-01-30; filed 2007-03-16
https://www.sec.gov/Archives/edgar/data/1045810/000104581007000008/fy2007annualreportonform10-k.htm
Consolidated income statement p.55 and cash-flow statement p.58; row Cash capex, including intangibles where reported
Consolidated income statement p.55 and cash-flow statement p.58</x:t>
        </x:r>
      </x:text>
    </x:comment>
    <x:comment ref="I11" authorId="3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FACT-0984 | USD million
FY2005; period end 2005-01-30; filed 2007-03-16
https://www.sec.gov/Archives/edgar/data/1045810/000104581007000008/fy2007annualreportonform10-k.htm
Consolidated income statement p.55 and cash-flow statement p.58; row Business acquisitions, net of acquired cash
Consolidated income statement p.55 and cash-flow statement p.58</x:t>
        </x:r>
      </x:text>
    </x:comment>
    <x:comment ref="J11" authorId="3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FACT-0985 | USD million
FY2005; period end 2005-01-30; filed 2007-03-16
https://www.sec.gov/Archives/edgar/data/1045810/000104581007000008/fy2007annualreportonform10-k.htm
Consolidated income statement p.55 and cash-flow statement p.58; row Cash paid to repurchase common stock
Consolidated income statement p.55 and cash-flow statement p.58</x:t>
        </x:r>
      </x:text>
    </x:comment>
    <x:comment ref="L11" authorId="3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FACT-0986 | USD million
FY2005; period end 2005-01-30; filed 2007-03-16
https://www.sec.gov/Archives/edgar/data/1045810/000104581007000008/fy2007annualreportonform10-k.htm
Consolidated income statement p.55 and cash-flow statement p.58; row Income taxes paid, net
Consolidated income statement p.55 and cash-flow statement p.58</x:t>
        </x:r>
      </x:text>
    </x:comment>
    <x:comment ref="C12" authorId="3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FACT-0997 | USD million
FY2006; period end 2006-01-29; filed 2007-03-16
https://www.sec.gov/Archives/edgar/data/1045810/000104581007000008/fy2007annualreportonform10-k.htm
Consolidated income statement p.55 and cash-flow statement p.58; row Operating cash flow
Consolidated income statement p.55 and cash-flow statement p.58</x:t>
        </x:r>
      </x:text>
    </x:comment>
    <x:comment ref="D12" authorId="3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FACT-0998 | USD million
FY2006; period end 2006-01-29; filed 2007-03-16
https://www.sec.gov/Archives/edgar/data/1045810/000104581007000008/fy2007annualreportonform10-k.htm
Consolidated income statement p.55 and cash-flow statement p.58; row Investing cash flow
Consolidated income statement p.55 and cash-flow statement p.58</x:t>
        </x:r>
      </x:text>
    </x:comment>
    <x:comment ref="E12" authorId="3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FACT-0999 | USD million
FY2006; period end 2006-01-29; filed 2007-03-16
https://www.sec.gov/Archives/edgar/data/1045810/000104581007000008/fy2007annualreportonform10-k.htm
Consolidated income statement p.55 and cash-flow statement p.58; row Financing cash flow
Consolidated income statement p.55 and cash-flow statement p.58</x:t>
        </x:r>
      </x:text>
    </x:comment>
    <x:comment ref="F12" authorId="3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FACT-1000 | USD million
FY2006; period end 2006-01-29; filed 2007-03-16
https://www.sec.gov/Archives/edgar/data/1045810/000104581007000008/fy2007annualreportonform10-k.htm
Consolidated income statement p.55 and cash-flow statement p.58; row Depreciation and amortization
Consolidated income statement p.55 and cash-flow statement p.58</x:t>
        </x:r>
      </x:text>
    </x:comment>
    <x:comment ref="G12" authorId="3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FACT-1001 | USD million
FY2006; period end 2006-01-29; filed 2007-03-16
https://www.sec.gov/Archives/edgar/data/1045810/000104581007000008/fy2007annualreportonform10-k.htm
Consolidated income statement p.55 and cash-flow statement p.58; row Stock-based compensation cash-flow addback
Consolidated income statement p.55 and cash-flow statement p.58</x:t>
        </x:r>
      </x:text>
    </x:comment>
    <x:comment ref="H12" authorId="3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FACT-1002 | USD million
FY2006; period end 2006-01-29; filed 2007-03-16
https://www.sec.gov/Archives/edgar/data/1045810/000104581007000008/fy2007annualreportonform10-k.htm
Consolidated income statement p.55 and cash-flow statement p.58; row Cash capex, including intangibles where reported
Consolidated income statement p.55 and cash-flow statement p.58</x:t>
        </x:r>
      </x:text>
    </x:comment>
    <x:comment ref="I12" authorId="4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FACT-1003 | USD million
FY2006; period end 2006-01-29; filed 2007-03-16
https://www.sec.gov/Archives/edgar/data/1045810/000104581007000008/fy2007annualreportonform10-k.htm
Consolidated income statement p.55 and cash-flow statement p.58; row Business acquisitions, net of acquired cash
Consolidated income statement p.55 and cash-flow statement p.58</x:t>
        </x:r>
      </x:text>
    </x:comment>
    <x:comment ref="J12" authorId="4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FACT-1004 | USD million
FY2006; period end 2006-01-29; filed 2007-03-16
https://www.sec.gov/Archives/edgar/data/1045810/000104581007000008/fy2007annualreportonform10-k.htm
Consolidated income statement p.55 and cash-flow statement p.58; row Cash paid to repurchase common stock
Consolidated income statement p.55 and cash-flow statement p.58</x:t>
        </x:r>
      </x:text>
    </x:comment>
    <x:comment ref="L12" authorId="4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FACT-1005 | USD million
FY2006; period end 2006-01-29; filed 2007-03-16
https://www.sec.gov/Archives/edgar/data/1045810/000104581007000008/fy2007annualreportonform10-k.htm
Consolidated income statement p.55 and cash-flow statement p.58; row Income taxes paid, net
Consolidated income statement p.55 and cash-flow statement p.58</x:t>
        </x:r>
      </x:text>
    </x:comment>
    <x:comment ref="C13" authorId="4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FACT-1096 | USD million
FY2007; period end 2007-01-28; filed 2008-03-21
https://www.sec.gov/Archives/edgar/data/1045810/000104581008000011/fy2008annualreportonform10k.htm
Consolidated cash-flow statement, FY2007 comparative; reclassified from FY2007 original; row Operating cash flow
Consolidated cash-flow statement, FY2007 comparative; reclassified from FY2007 original</x:t>
        </x:r>
      </x:text>
    </x:comment>
    <x:comment ref="D13" authorId="4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FACT-1097 | USD million
FY2007; period end 2007-01-28; filed 2008-03-21
https://www.sec.gov/Archives/edgar/data/1045810/000104581008000011/fy2008annualreportonform10k.htm
Consolidated cash-flow statement, FY2007 comparative; reclassified from FY2007 original; row Investing cash flow
Consolidated cash-flow statement, FY2007 comparative; reclassified from FY2007 original</x:t>
        </x:r>
      </x:text>
    </x:comment>
    <x:comment ref="E13" authorId="4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FACT-1018 | USD million
FY2007; period end 2007-01-28; filed 2007-03-16
https://www.sec.gov/Archives/edgar/data/1045810/000104581007000008/fy2007annualreportonform10-k.htm
Consolidated income statement p.55 and cash-flow statement p.58; row Financing cash flow
Consolidated income statement p.55 and cash-flow statement p.58</x:t>
        </x:r>
      </x:text>
    </x:comment>
    <x:comment ref="F13" authorId="4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FACT-1019 | USD million
FY2007; period end 2007-01-28; filed 2007-03-16
https://www.sec.gov/Archives/edgar/data/1045810/000104581007000008/fy2007annualreportonform10-k.htm
Consolidated income statement p.55 and cash-flow statement p.58; row Depreciation and amortization
Consolidated income statement p.55 and cash-flow statement p.58</x:t>
        </x:r>
      </x:text>
    </x:comment>
    <x:comment ref="G13" authorId="4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FACT-1020 | USD million
FY2007; period end 2007-01-28; filed 2007-03-16
https://www.sec.gov/Archives/edgar/data/1045810/000104581007000008/fy2007annualreportonform10-k.htm
Consolidated income statement p.55 and cash-flow statement p.58; row Stock-based compensation cash-flow addback
Consolidated income statement p.55 and cash-flow statement p.58</x:t>
        </x:r>
      </x:text>
    </x:comment>
    <x:comment ref="H13" authorId="4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FACT-1098 | USD million
FY2007; period end 2007-01-28; filed 2008-03-21
https://www.sec.gov/Archives/edgar/data/1045810/000104581008000011/fy2008annualreportonform10k.htm
Consolidated cash-flow statement, FY2007 comparative; reclassified from FY2007 original; row Cash capex, including intangibles where reported
Consolidated cash-flow statement, FY2007 comparative; reclassified from FY2007 original</x:t>
        </x:r>
      </x:text>
    </x:comment>
    <x:comment ref="I13" authorId="4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FACT-1022 | USD million
FY2007; period end 2007-01-28; filed 2007-03-16
https://www.sec.gov/Archives/edgar/data/1045810/000104581007000008/fy2007annualreportonform10-k.htm
Consolidated income statement p.55 and cash-flow statement p.58; row Business acquisitions, net of acquired cash
Consolidated income statement p.55 and cash-flow statement p.58</x:t>
        </x:r>
      </x:text>
    </x:comment>
    <x:comment ref="J13" authorId="5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FACT-1023 | USD million
FY2007; period end 2007-01-28; filed 2007-03-16
https://www.sec.gov/Archives/edgar/data/1045810/000104581007000008/fy2007annualreportonform10-k.htm
Consolidated income statement p.55 and cash-flow statement p.58; row Cash paid to repurchase common stock
Consolidated income statement p.55 and cash-flow statement p.58</x:t>
        </x:r>
      </x:text>
    </x:comment>
    <x:comment ref="L13" authorId="5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FACT-1024 | USD million
FY2007; period end 2007-01-28; filed 2007-03-16
https://www.sec.gov/Archives/edgar/data/1045810/000104581007000008/fy2007annualreportonform10-k.htm
Consolidated income statement p.55 and cash-flow statement p.58; row Income taxes paid, net
Consolidated income statement p.55 and cash-flow statement p.58</x:t>
        </x:r>
      </x:text>
    </x:comment>
    <x:comment ref="C14" authorId="5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FACT-0018 | USD million
FY2008; period end 2008-01-27; filed 2010-03-18
https://www.sec.gov/Archives/edgar/data/1045810/000104581010000006/0001045810-10-000006-index.html
us-gaap:NetCashProvidedByUsedInOperatingActivities
SEC XBRL; exact reporting-period match.</x:t>
        </x:r>
      </x:text>
    </x:comment>
    <x:comment ref="D14" authorId="5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FACT-0019 | USD million
FY2008; period end 2008-01-27; filed 2010-03-18
https://www.sec.gov/Archives/edgar/data/1045810/000104581010000006/0001045810-10-000006-index.html
us-gaap:NetCashProvidedByUsedInInvestingActivities
SEC XBRL; exact reporting-period match.</x:t>
        </x:r>
      </x:text>
    </x:comment>
    <x:comment ref="E14" authorId="5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FACT-0020 | USD million
FY2008; period end 2008-01-27; filed 2010-03-18
https://www.sec.gov/Archives/edgar/data/1045810/000104581010000006/0001045810-10-000006-index.html
us-gaap:NetCashProvidedByUsedInFinancingActivities
SEC XBRL; exact reporting-period match.</x:t>
        </x:r>
      </x:text>
    </x:comment>
    <x:comment ref="F14" authorId="5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FACT-0021 | USD million
FY2008; period end 2008-01-27; filed 2010-03-18
https://www.sec.gov/Archives/edgar/data/1045810/000104581010000006/0001045810-10-000006-index.html
us-gaap:DepreciationAndAmortization
SEC XBRL; exact reporting-period match.</x:t>
        </x:r>
      </x:text>
    </x:comment>
    <x:comment ref="G14" authorId="5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FACT-0022 | USD million
FY2008; period end 2008-01-27; filed 2010-03-18
https://www.sec.gov/Archives/edgar/data/1045810/000104581010000006/0001045810-10-000006-index.html
us-gaap:ShareBasedCompensation
SEC XBRL; exact reporting-period match.</x:t>
        </x:r>
      </x:text>
    </x:comment>
    <x:comment ref="H14" authorId="5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FACT-1095 | USD million
FY2008; period end 2008-01-27; filed 2008-03-21
https://www.sec.gov/Archives/edgar/data/1045810/000104581008000011/fy2008annualreportonform10k.htm
Consolidated balance sheet; January 27, 2008 column; row Cash capex, including intangibles where reported
Consolidated balance sheet; January 27, 2008 column</x:t>
        </x:r>
      </x:text>
    </x:comment>
    <x:comment ref="I14" authorId="5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FACT-0023 | USD million
FY2008; period end 2008-01-27; filed 2010-03-18
https://www.sec.gov/Archives/edgar/data/1045810/000104581010000006/0001045810-10-000006-index.html
us-gaap:PaymentsToAcquireBusinessesNetOfCashAcquired
SEC XBRL; exact reporting-period match.</x:t>
        </x:r>
      </x:text>
    </x:comment>
    <x:comment ref="J14" authorId="5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FACT-0024 | USD million
FY2008; period end 2008-01-27; filed 2010-03-18
https://www.sec.gov/Archives/edgar/data/1045810/000104581010000006/0001045810-10-000006-index.html
us-gaap:PaymentsForRepurchaseOfCommonStock
SEC XBRL; exact reporting-period match.</x:t>
        </x:r>
      </x:text>
    </x:comment>
    <x:comment ref="L14" authorId="6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FACT-0025 | USD million
FY2008; period end 2008-01-27; filed 2010-03-18
https://www.sec.gov/Archives/edgar/data/1045810/000104581010000006/0001045810-10-000006-index.html
us-gaap:IncomeTaxesPaidNet
SEC XBRL; exact reporting-period match.</x:t>
        </x:r>
      </x:text>
    </x:comment>
    <x:comment ref="C15" authorId="6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FACT-0054 | USD million
FY2009; period end 2009-01-25; filed 2011-03-16
https://www.sec.gov/Archives/edgar/data/1045810/000104581011000015/0001045810-11-000015-index.html
us-gaap:NetCashProvidedByUsedInOperatingActivities
SEC XBRL; exact reporting-period match.</x:t>
        </x:r>
      </x:text>
    </x:comment>
    <x:comment ref="D15" authorId="6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FACT-0055 | USD million
FY2009; period end 2009-01-25; filed 2011-03-16
https://www.sec.gov/Archives/edgar/data/1045810/000104581011000015/0001045810-11-000015-index.html
us-gaap:NetCashProvidedByUsedInInvestingActivities
SEC XBRL; exact reporting-period match.</x:t>
        </x:r>
      </x:text>
    </x:comment>
    <x:comment ref="E15" authorId="6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FACT-0056 | USD million
FY2009; period end 2009-01-25; filed 2011-03-16
https://www.sec.gov/Archives/edgar/data/1045810/000104581011000015/0001045810-11-000015-index.html
us-gaap:NetCashProvidedByUsedInFinancingActivities
SEC XBRL; exact reporting-period match.</x:t>
        </x:r>
      </x:text>
    </x:comment>
    <x:comment ref="F15" authorId="6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FACT-0057 | USD million
FY2009; period end 2009-01-25; filed 2011-03-16
https://www.sec.gov/Archives/edgar/data/1045810/000104581011000015/0001045810-11-000015-index.html
us-gaap:DepreciationAndAmortization
SEC XBRL; exact reporting-period match.</x:t>
        </x:r>
      </x:text>
    </x:comment>
    <x:comment ref="G15" authorId="6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FACT-0058 | USD million
FY2009; period end 2009-01-25; filed 2011-03-16
https://www.sec.gov/Archives/edgar/data/1045810/000104581011000015/0001045810-11-000015-index.html
us-gaap:ShareBasedCompensation
SEC XBRL; exact reporting-period match.</x:t>
        </x:r>
      </x:text>
    </x:comment>
    <x:comment ref="H15" authorId="6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FACT-1074 | USD million
FY2009; period end 2009-01-25; filed 2009-03-13
https://www.sec.gov/Archives/edgar/data/1045810/000104581009000013/fy2009form10k.htm
Consolidated cash-flow statement; purchases of property, equipment and intangible assets; row Cash capex, including intangibles where reported
Consolidated cash-flow statement; purchases of property, equipment and intangible assets</x:t>
        </x:r>
      </x:text>
    </x:comment>
    <x:comment ref="I15" authorId="6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FACT-0059 | USD million
FY2009; period end 2009-01-25; filed 2011-03-16
https://www.sec.gov/Archives/edgar/data/1045810/000104581011000015/0001045810-11-000015-index.html
us-gaap:PaymentsToAcquireBusinessesNetOfCashAcquired
SEC XBRL; exact reporting-period match.</x:t>
        </x:r>
      </x:text>
    </x:comment>
    <x:comment ref="J15" authorId="6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FACT-0060 | USD million
FY2009; period end 2009-01-25; filed 2011-03-16
https://www.sec.gov/Archives/edgar/data/1045810/000104581011000015/0001045810-11-000015-index.html
us-gaap:PaymentsForRepurchaseOfCommonStock
SEC XBRL; exact reporting-period match.</x:t>
        </x:r>
      </x:text>
    </x:comment>
    <x:comment ref="L15" authorId="6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FACT-0061 | USD million
FY2009; period end 2009-01-25; filed 2011-03-16
https://www.sec.gov/Archives/edgar/data/1045810/000104581011000015/0001045810-11-000015-index.html
us-gaap:IncomeTaxesPaidNet
SEC XBRL; exact reporting-period match.</x:t>
        </x:r>
      </x:text>
    </x:comment>
    <x:comment ref="C16" authorId="7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FACT-0090 | USD million
FY2010; period end 2010-01-31; filed 2012-03-13
https://www.sec.gov/Archives/edgar/data/1045810/000104581012000013/0001045810-12-000013-index.html
us-gaap:NetCashProvidedByUsedInOperatingActivities
SEC XBRL; exact reporting-period match.</x:t>
        </x:r>
      </x:text>
    </x:comment>
    <x:comment ref="D16" authorId="7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FACT-0091 | USD million
FY2010; period end 2010-01-31; filed 2012-03-13
https://www.sec.gov/Archives/edgar/data/1045810/000104581012000013/0001045810-12-000013-index.html
us-gaap:NetCashProvidedByUsedInInvestingActivities
SEC XBRL; exact reporting-period match.</x:t>
        </x:r>
      </x:text>
    </x:comment>
    <x:comment ref="E16" authorId="7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FACT-0092 | USD million
FY2010; period end 2010-01-31; filed 2012-03-13
https://www.sec.gov/Archives/edgar/data/1045810/000104581012000013/0001045810-12-000013-index.html
us-gaap:NetCashProvidedByUsedInFinancingActivities
SEC XBRL; exact reporting-period match.</x:t>
        </x:r>
      </x:text>
    </x:comment>
    <x:comment ref="F16" authorId="7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FACT-0093 | USD million
FY2010; period end 2010-01-31; filed 2012-03-13
https://www.sec.gov/Archives/edgar/data/1045810/000104581012000013/0001045810-12-000013-index.html
us-gaap:DepreciationAndAmortization
SEC XBRL; exact reporting-period match.</x:t>
        </x:r>
      </x:text>
    </x:comment>
    <x:comment ref="G16" authorId="7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FACT-0094 | USD million
FY2010; period end 2010-01-31; filed 2012-03-13
https://www.sec.gov/Archives/edgar/data/1045810/000104581012000013/0001045810-12-000013-index.html
us-gaap:ShareBasedCompensation
SEC XBRL; exact reporting-period match.</x:t>
        </x:r>
      </x:text>
    </x:comment>
    <x:comment ref="H16" authorId="7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FACT-0095 | USD million
FY2010; period end 2010-01-31; filed 2012-03-13
https://www.sec.gov/Archives/edgar/data/1045810/000104581012000013/0001045810-12-000013-index.html
us-gaap:PaymentsToAcquirePropertyPlantAndEquipment
SEC XBRL; exact reporting-period match.</x:t>
        </x:r>
      </x:text>
    </x:comment>
    <x:comment ref="I16" authorId="7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FACT-0096 | USD million
FY2010; period end 2010-01-31; filed 2012-03-13
https://www.sec.gov/Archives/edgar/data/1045810/000104581012000013/0001045810-12-000013-index.html
us-gaap:PaymentsToAcquireBusinessesNetOfCashAcquired
SEC XBRL; exact reporting-period match.</x:t>
        </x:r>
      </x:text>
    </x:comment>
    <x:comment ref="J16" authorId="7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FACT-0097 | USD million
FY2010; period end 2010-01-31; filed 2011-03-16
https://www.sec.gov/Archives/edgar/data/1045810/000104581011000015/0001045810-11-000015-index.html
us-gaap:PaymentsForRepurchaseOfCommonStock
SEC XBRL; exact reporting-period match.</x:t>
        </x:r>
      </x:text>
    </x:comment>
    <x:comment ref="L16" authorId="7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FACT-0098 | USD million
FY2010; period end 2010-01-31; filed 2012-03-13
https://www.sec.gov/Archives/edgar/data/1045810/000104581012000013/0001045810-12-000013-index.html
us-gaap:IncomeTaxesPaidNet
SEC XBRL; exact reporting-period match.</x:t>
        </x:r>
      </x:text>
    </x:comment>
    <x:comment ref="C17" authorId="7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FACT-0127 | USD million
FY2011; period end 2011-01-30; filed 2013-03-12
https://www.sec.gov/Archives/edgar/data/1045810/000104581013000008/0001045810-13-000008-index.html
us-gaap:NetCashProvidedByUsedInOperatingActivities
SEC XBRL; exact reporting-period match.</x:t>
        </x:r>
      </x:text>
    </x:comment>
    <x:comment ref="D17" authorId="8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FACT-0128 | USD million
FY2011; period end 2011-01-30; filed 2013-03-12
https://www.sec.gov/Archives/edgar/data/1045810/000104581013000008/0001045810-13-000008-index.html
us-gaap:NetCashProvidedByUsedInInvestingActivities
SEC XBRL; exact reporting-period match.</x:t>
        </x:r>
      </x:text>
    </x:comment>
    <x:comment ref="E17" authorId="8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FACT-0129 | USD million
FY2011; period end 2011-01-30; filed 2013-03-12
https://www.sec.gov/Archives/edgar/data/1045810/000104581013000008/0001045810-13-000008-index.html
us-gaap:NetCashProvidedByUsedInFinancingActivities
SEC XBRL; exact reporting-period match.</x:t>
        </x:r>
      </x:text>
    </x:comment>
    <x:comment ref="F17" authorId="8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FACT-0130 | USD million
FY2011; period end 2011-01-30; filed 2013-03-12
https://www.sec.gov/Archives/edgar/data/1045810/000104581013000008/0001045810-13-000008-index.html
us-gaap:DepreciationAndAmortization
SEC XBRL; exact reporting-period match.</x:t>
        </x:r>
      </x:text>
    </x:comment>
    <x:comment ref="G17" authorId="8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FACT-0131 | USD million
FY2011; period end 2011-01-30; filed 2013-03-12
https://www.sec.gov/Archives/edgar/data/1045810/000104581013000008/0001045810-13-000008-index.html
us-gaap:ShareBasedCompensation
SEC XBRL; exact reporting-period match.</x:t>
        </x:r>
      </x:text>
    </x:comment>
    <x:comment ref="H17" authorId="8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FACT-0132 | USD million
FY2011; period end 2011-01-30; filed 2012-03-13
https://www.sec.gov/Archives/edgar/data/1045810/000104581012000013/0001045810-12-000013-index.html
us-gaap:PaymentsToAcquirePropertyPlantAndEquipment
SEC XBRL; exact reporting-period match.</x:t>
        </x:r>
      </x:text>
    </x:comment>
    <x:comment ref="I17" authorId="8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FACT-0133 | USD million
FY2011; period end 2011-01-30; filed 2013-03-12
https://www.sec.gov/Archives/edgar/data/1045810/000104581013000008/0001045810-13-000008-index.html
us-gaap:PaymentsToAcquireBusinessesNetOfCashAcquired
SEC XBRL; exact reporting-period match.</x:t>
        </x:r>
      </x:text>
    </x:comment>
    <x:comment ref="J17" authorId="8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FACT-0134 | USD million
FY2011; period end 2011-01-30; filed 2013-03-12
https://www.sec.gov/Archives/edgar/data/1045810/000104581013000008/0001045810-13-000008-index.html
us-gaap:PaymentsForRepurchaseOfCommonStock
SEC XBRL; exact reporting-period match.</x:t>
        </x:r>
      </x:text>
    </x:comment>
    <x:comment ref="K17" authorId="8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FACT-0135 | USD million
FY2011; period end 2011-01-30; filed 2013-03-12
https://www.sec.gov/Archives/edgar/data/1045810/000104581013000008/0001045810-13-000008-index.html
us-gaap:PaymentsOfDividends
SEC XBRL; exact reporting-period match.</x:t>
        </x:r>
      </x:text>
    </x:comment>
    <x:comment ref="L17" authorId="8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FACT-0136 | USD million
FY2011; period end 2011-01-30; filed 2013-03-12
https://www.sec.gov/Archives/edgar/data/1045810/000104581013000008/0001045810-13-000008-index.html
us-gaap:IncomeTaxesPaidNet
SEC XBRL; exact reporting-period match.</x:t>
        </x:r>
      </x:text>
    </x:comment>
    <x:comment ref="C18" authorId="8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FACT-0165 | USD million
FY2012; period end 2012-01-29; filed 2014-03-13
https://www.sec.gov/Archives/edgar/data/1045810/000104581014000030/0001045810-14-000030-index.html
us-gaap:NetCashProvidedByUsedInOperatingActivities
SEC XBRL; exact reporting-period match.</x:t>
        </x:r>
      </x:text>
    </x:comment>
    <x:comment ref="D18" authorId="9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FACT-0166 | USD million
FY2012; period end 2012-01-29; filed 2014-03-13
https://www.sec.gov/Archives/edgar/data/1045810/000104581014000030/0001045810-14-000030-index.html
us-gaap:NetCashProvidedByUsedInInvestingActivities
SEC XBRL; exact reporting-period match.</x:t>
        </x:r>
      </x:text>
    </x:comment>
    <x:comment ref="E18" authorId="9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FACT-0167 | USD million
FY2012; period end 2012-01-29; filed 2014-03-13
https://www.sec.gov/Archives/edgar/data/1045810/000104581014000030/0001045810-14-000030-index.html
us-gaap:NetCashProvidedByUsedInFinancingActivities
SEC XBRL; exact reporting-period match.</x:t>
        </x:r>
      </x:text>
    </x:comment>
    <x:comment ref="F18" authorId="9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FACT-0168 | USD million
FY2012; period end 2012-01-29; filed 2014-03-13
https://www.sec.gov/Archives/edgar/data/1045810/000104581014000030/0001045810-14-000030-index.html
us-gaap:DepreciationAndAmortization
SEC XBRL; exact reporting-period match.</x:t>
        </x:r>
      </x:text>
    </x:comment>
    <x:comment ref="G18" authorId="9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FACT-0169 | USD million
FY2012; period end 2012-01-29; filed 2014-03-13
https://www.sec.gov/Archives/edgar/data/1045810/000104581014000030/0001045810-14-000030-index.html
us-gaap:ShareBasedCompensation
SEC XBRL; exact reporting-period match.</x:t>
        </x:r>
      </x:text>
    </x:comment>
    <x:comment ref="H18" authorId="9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FACT-0170 | USD million
FY2012; period end 2012-01-29; filed 2012-03-13
https://www.sec.gov/Archives/edgar/data/1045810/000104581012000013/0001045810-12-000013-index.html
us-gaap:PaymentsToAcquirePropertyPlantAndEquipment
SEC XBRL; exact reporting-period match.</x:t>
        </x:r>
      </x:text>
    </x:comment>
    <x:comment ref="I18" authorId="9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FACT-0171 | USD million
FY2012; period end 2012-01-29; filed 2014-03-13
https://www.sec.gov/Archives/edgar/data/1045810/000104581014000030/0001045810-14-000030-index.html
us-gaap:PaymentsToAcquireBusinessesNetOfCashAcquired
SEC XBRL; exact reporting-period match.</x:t>
        </x:r>
      </x:text>
    </x:comment>
    <x:comment ref="J18" authorId="9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FACT-0172 | USD million
FY2012; period end 2012-01-29; filed 2014-03-13
https://www.sec.gov/Archives/edgar/data/1045810/000104581014000030/0001045810-14-000030-index.html
us-gaap:PaymentsForRepurchaseOfCommonStock
SEC XBRL; exact reporting-period match.</x:t>
        </x:r>
      </x:text>
    </x:comment>
    <x:comment ref="K18" authorId="9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FACT-0173 | USD million
FY2012; period end 2012-01-29; filed 2014-03-13
https://www.sec.gov/Archives/edgar/data/1045810/000104581014000030/0001045810-14-000030-index.html
us-gaap:PaymentsOfDividends
SEC XBRL; exact reporting-period match.</x:t>
        </x:r>
      </x:text>
    </x:comment>
    <x:comment ref="L18" authorId="9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FACT-0174 | USD million
FY2012; period end 2012-01-29; filed 2014-03-13
https://www.sec.gov/Archives/edgar/data/1045810/000104581014000030/0001045810-14-000030-index.html
us-gaap:IncomeTaxesPaidNet
SEC XBRL; exact reporting-period match.</x:t>
        </x:r>
      </x:text>
    </x:comment>
    <x:comment ref="C19" authorId="9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FACT-0203 | USD million
FY2013; period end 2013-01-27; filed 2015-03-12
https://www.sec.gov/Archives/edgar/data/1045810/000104581015000036/0001045810-15-000036-index.html
us-gaap:NetCashProvidedByUsedInOperatingActivities
SEC XBRL; exact reporting-period match.</x:t>
        </x:r>
      </x:text>
    </x:comment>
    <x:comment ref="D19" authorId="10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FACT-0204 | USD million
FY2013; period end 2013-01-27; filed 2015-03-12
https://www.sec.gov/Archives/edgar/data/1045810/000104581015000036/0001045810-15-000036-index.html
us-gaap:NetCashProvidedByUsedInInvestingActivities
SEC XBRL; exact reporting-period match.</x:t>
        </x:r>
      </x:text>
    </x:comment>
    <x:comment ref="E19" authorId="10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FACT-0205 | USD million
FY2013; period end 2013-01-27; filed 2015-03-12
https://www.sec.gov/Archives/edgar/data/1045810/000104581015000036/0001045810-15-000036-index.html
us-gaap:NetCashProvidedByUsedInFinancingActivities
SEC XBRL; exact reporting-period match.</x:t>
        </x:r>
      </x:text>
    </x:comment>
    <x:comment ref="F19" authorId="10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FACT-0206 | USD million
FY2013; period end 2013-01-27; filed 2015-03-12
https://www.sec.gov/Archives/edgar/data/1045810/000104581015000036/0001045810-15-000036-index.html
us-gaap:DepreciationAndAmortization
SEC XBRL; exact reporting-period match.</x:t>
        </x:r>
      </x:text>
    </x:comment>
    <x:comment ref="G19" authorId="10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FACT-0207 | USD million
FY2013; period end 2013-01-27; filed 2015-03-12
https://www.sec.gov/Archives/edgar/data/1045810/000104581015000036/0001045810-15-000036-index.html
us-gaap:ShareBasedCompensation
SEC XBRL; exact reporting-period match.</x:t>
        </x:r>
      </x:text>
    </x:comment>
    <x:comment ref="H19" authorId="10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FACT-1099 | USD million
FY2013; period end 2013-01-27; filed 2015-03-12
https://www.sec.gov/Archives/edgar/data/1045810/000104581015000036/nvda-2015x10k.htm
Consolidated cash-flow statement; purchases of PPE and intangibles; row Cash capex, including intangibles where reported
Consolidated cash-flow statement; purchases of PPE and intangibles</x:t>
        </x:r>
      </x:text>
    </x:comment>
    <x:comment ref="I19" authorId="10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FACT-0208 | USD million
FY2013; period end 2013-01-27; filed 2015-03-12
https://www.sec.gov/Archives/edgar/data/1045810/000104581015000036/0001045810-15-000036-index.html
us-gaap:PaymentsToAcquireBusinessesNetOfCashAcquired
SEC XBRL; exact reporting-period match.</x:t>
        </x:r>
      </x:text>
    </x:comment>
    <x:comment ref="J19" authorId="10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FACT-0209 | USD million
FY2013; period end 2013-01-27; filed 2015-03-12
https://www.sec.gov/Archives/edgar/data/1045810/000104581015000036/0001045810-15-000036-index.html
us-gaap:PaymentsForRepurchaseOfCommonStock
SEC XBRL; exact reporting-period match.</x:t>
        </x:r>
      </x:text>
    </x:comment>
    <x:comment ref="K19" authorId="10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FACT-0210 | USD million
FY2013; period end 2013-01-27; filed 2015-03-12
https://www.sec.gov/Archives/edgar/data/1045810/000104581015000036/0001045810-15-000036-index.html
us-gaap:PaymentsOfDividends
SEC XBRL; exact reporting-period match.</x:t>
        </x:r>
      </x:text>
    </x:comment>
    <x:comment ref="L19" authorId="10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FACT-0211 | USD million
FY2013; period end 2013-01-27; filed 2015-03-12
https://www.sec.gov/Archives/edgar/data/1045810/000104581015000036/0001045810-15-000036-index.html
us-gaap:IncomeTaxesPaidNet
SEC XBRL; exact reporting-period match.</x:t>
        </x:r>
      </x:text>
    </x:comment>
    <x:comment ref="C20" authorId="10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FACT-0240 | USD million
FY2014; period end 2014-01-26; filed 2016-03-17
https://www.sec.gov/Archives/edgar/data/1045810/000104581016000205/0001045810-16-000205-index.html
us-gaap:NetCashProvidedByUsedInOperatingActivities
SEC XBRL; exact reporting-period match.</x:t>
        </x:r>
      </x:text>
    </x:comment>
    <x:comment ref="D20" authorId="11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FACT-0241 | USD million
FY2014; period end 2014-01-26; filed 2016-03-17
https://www.sec.gov/Archives/edgar/data/1045810/000104581016000205/0001045810-16-000205-index.html
us-gaap:NetCashProvidedByUsedInInvestingActivities
SEC XBRL; exact reporting-period match.</x:t>
        </x:r>
      </x:text>
    </x:comment>
    <x:comment ref="E20" authorId="11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FACT-0242 | USD million
FY2014; period end 2014-01-26; filed 2016-03-17
https://www.sec.gov/Archives/edgar/data/1045810/000104581016000205/0001045810-16-000205-index.html
us-gaap:NetCashProvidedByUsedInFinancingActivities
SEC XBRL; exact reporting-period match.</x:t>
        </x:r>
      </x:text>
    </x:comment>
    <x:comment ref="F20" authorId="11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FACT-0243 | USD million
FY2014; period end 2014-01-26; filed 2016-03-17
https://www.sec.gov/Archives/edgar/data/1045810/000104581016000205/0001045810-16-000205-index.html
us-gaap:DepreciationAndAmortization
SEC XBRL; exact reporting-period match.</x:t>
        </x:r>
      </x:text>
    </x:comment>
    <x:comment ref="G20" authorId="11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FACT-0244 | USD million
FY2014; period end 2014-01-26; filed 2016-03-17
https://www.sec.gov/Archives/edgar/data/1045810/000104581016000205/0001045810-16-000205-index.html
us-gaap:ShareBasedCompensation
SEC XBRL; exact reporting-period match.</x:t>
        </x:r>
      </x:text>
    </x:comment>
    <x:comment ref="H20" authorId="11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FACT-1100 | USD million
FY2014; period end 2014-01-26; filed 2015-03-12
https://www.sec.gov/Archives/edgar/data/1045810/000104581015000036/nvda-2015x10k.htm
Consolidated cash-flow statement; purchases of PPE and intangibles; row Cash capex, including intangibles where reported
Consolidated cash-flow statement; purchases of PPE and intangibles</x:t>
        </x:r>
      </x:text>
    </x:comment>
    <x:comment ref="I20" authorId="11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FACT-0245 | USD million
FY2014; period end 2014-01-26; filed 2016-03-17
https://www.sec.gov/Archives/edgar/data/1045810/000104581016000205/0001045810-16-000205-index.html
us-gaap:PaymentsToAcquireBusinessesNetOfCashAcquired
SEC XBRL; exact reporting-period match.</x:t>
        </x:r>
      </x:text>
    </x:comment>
    <x:comment ref="J20" authorId="11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FACT-0246 | USD million
FY2014; period end 2014-01-26; filed 2016-03-17
https://www.sec.gov/Archives/edgar/data/1045810/000104581016000205/0001045810-16-000205-index.html
us-gaap:PaymentsForRepurchaseOfCommonStock
SEC XBRL; exact reporting-period match.</x:t>
        </x:r>
      </x:text>
    </x:comment>
    <x:comment ref="K20" authorId="11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FACT-0247 | USD million
FY2014; period end 2014-01-26; filed 2016-03-17
https://www.sec.gov/Archives/edgar/data/1045810/000104581016000205/0001045810-16-000205-index.html
us-gaap:PaymentsOfDividends
SEC XBRL; exact reporting-period match.</x:t>
        </x:r>
      </x:text>
    </x:comment>
    <x:comment ref="L20" authorId="11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FACT-0248 | USD million
FY2014; period end 2014-01-26; filed 2016-03-17
https://www.sec.gov/Archives/edgar/data/1045810/000104581016000205/0001045810-16-000205-index.html
us-gaap:IncomeTaxesPaidNet
SEC XBRL; exact reporting-period match.</x:t>
        </x:r>
      </x:text>
    </x:comment>
    <x:comment ref="C21" authorId="11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FACT-0278 | USD million
FY2015; period end 2015-01-25; filed 2017-03-01
https://www.sec.gov/Archives/edgar/data/1045810/000104581017000027/0001045810-17-000027-index.html
us-gaap:NetCashProvidedByUsedInOperatingActivities
SEC XBRL; exact reporting-period match.</x:t>
        </x:r>
      </x:text>
    </x:comment>
    <x:comment ref="D21" authorId="12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FACT-0279 | USD million
FY2015; period end 2015-01-25; filed 2017-03-01
https://www.sec.gov/Archives/edgar/data/1045810/000104581017000027/0001045810-17-000027-index.html
us-gaap:NetCashProvidedByUsedInInvestingActivities
SEC XBRL; exact reporting-period match.</x:t>
        </x:r>
      </x:text>
    </x:comment>
    <x:comment ref="E21" authorId="12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FACT-0280 | USD million
FY2015; period end 2015-01-25; filed 2017-03-01
https://www.sec.gov/Archives/edgar/data/1045810/000104581017000027/0001045810-17-000027-index.html
us-gaap:NetCashProvidedByUsedInFinancingActivities
SEC XBRL; exact reporting-period match.</x:t>
        </x:r>
      </x:text>
    </x:comment>
    <x:comment ref="F21" authorId="12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FACT-0281 | USD million
FY2015; period end 2015-01-25; filed 2017-03-01
https://www.sec.gov/Archives/edgar/data/1045810/000104581017000027/0001045810-17-000027-index.html
us-gaap:DepreciationAndAmortization
SEC XBRL; exact reporting-period match.</x:t>
        </x:r>
      </x:text>
    </x:comment>
    <x:comment ref="G21" authorId="12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FACT-0282 | USD million
FY2015; period end 2015-01-25; filed 2017-03-01
https://www.sec.gov/Archives/edgar/data/1045810/000104581017000027/0001045810-17-000027-index.html
us-gaap:ShareBasedCompensation
SEC XBRL; exact reporting-period match.</x:t>
        </x:r>
      </x:text>
    </x:comment>
    <x:comment ref="H21" authorId="12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FACT-1101 | USD million
FY2015; period end 2015-01-25; filed 2015-03-12
https://www.sec.gov/Archives/edgar/data/1045810/000104581015000036/nvda-2015x10k.htm
Consolidated cash-flow statement; purchases of PPE and intangibles; row Cash capex, including intangibles where reported
Consolidated cash-flow statement; purchases of PPE and intangibles</x:t>
        </x:r>
      </x:text>
    </x:comment>
    <x:comment ref="I21" authorId="12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FACT-0283 | USD million
FY2015; period end 2015-01-25; filed 2016-03-17
https://www.sec.gov/Archives/edgar/data/1045810/000104581016000205/0001045810-16-000205-index.html
us-gaap:PaymentsToAcquireBusinessesNetOfCashAcquired
SEC XBRL; exact reporting-period match.</x:t>
        </x:r>
      </x:text>
    </x:comment>
    <x:comment ref="J21" authorId="12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FACT-0284 | USD million
FY2015; period end 2015-01-25; filed 2017-03-01
https://www.sec.gov/Archives/edgar/data/1045810/000104581017000027/0001045810-17-000027-index.html
us-gaap:PaymentsForRepurchaseOfCommonStock
SEC XBRL; exact reporting-period match.</x:t>
        </x:r>
      </x:text>
    </x:comment>
    <x:comment ref="K21" authorId="12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FACT-0285 | USD million
FY2015; period end 2015-01-25; filed 2017-03-01
https://www.sec.gov/Archives/edgar/data/1045810/000104581017000027/0001045810-17-000027-index.html
us-gaap:PaymentsOfDividends
SEC XBRL; exact reporting-period match.</x:t>
        </x:r>
      </x:text>
    </x:comment>
    <x:comment ref="L21" authorId="12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FACT-0286 | USD million
FY2015; period end 2015-01-25; filed 2017-03-01
https://www.sec.gov/Archives/edgar/data/1045810/000104581017000027/0001045810-17-000027-index.html
us-gaap:IncomeTaxesPaidNet
SEC XBRL; exact reporting-period match.</x:t>
        </x:r>
      </x:text>
    </x:comment>
    <x:comment ref="C22" authorId="12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FACT-0316 | USD million
FY2016; period end 2016-01-31; filed 2018-02-28
https://www.sec.gov/Archives/edgar/data/1045810/000104581018000010/0001045810-18-000010-index.html
us-gaap:NetCashProvidedByUsedInOperatingActivities
SEC XBRL; exact reporting-period match.</x:t>
        </x:r>
      </x:text>
    </x:comment>
    <x:comment ref="D22" authorId="13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FACT-0317 | USD million
FY2016; period end 2016-01-31; filed 2018-02-28
https://www.sec.gov/Archives/edgar/data/1045810/000104581018000010/0001045810-18-000010-index.html
us-gaap:NetCashProvidedByUsedInInvestingActivities
SEC XBRL; exact reporting-period match.</x:t>
        </x:r>
      </x:text>
    </x:comment>
    <x:comment ref="E22" authorId="13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FACT-0318 | USD million
FY2016; period end 2016-01-31; filed 2018-02-28
https://www.sec.gov/Archives/edgar/data/1045810/000104581018000010/0001045810-18-000010-index.html
us-gaap:NetCashProvidedByUsedInFinancingActivities
SEC XBRL; exact reporting-period match.</x:t>
        </x:r>
      </x:text>
    </x:comment>
    <x:comment ref="F22" authorId="13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FACT-0319 | USD million
FY2016; period end 2016-01-31; filed 2018-02-28
https://www.sec.gov/Archives/edgar/data/1045810/000104581018000010/0001045810-18-000010-index.html
us-gaap:DepreciationAndAmortization
SEC XBRL; exact reporting-period match.</x:t>
        </x:r>
      </x:text>
    </x:comment>
    <x:comment ref="G22" authorId="13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FACT-0320 | USD million
FY2016; period end 2016-01-31; filed 2018-02-28
https://www.sec.gov/Archives/edgar/data/1045810/000104581018000010/0001045810-18-000010-index.html
us-gaap:ShareBasedCompensation
SEC XBRL; exact reporting-period match.</x:t>
        </x:r>
      </x:text>
    </x:comment>
    <x:comment ref="H22" authorId="13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FACT-1102 | USD million
FY2016; period end 2016-01-31; filed 2018-02-28
https://www.sec.gov/Archives/edgar/data/1045810/000104581018000010/nvda-2018x10k.htm
Consolidated cash-flow statement; purchases of PPE and intangibles; row Cash capex, including intangibles where reported
Consolidated cash-flow statement; purchases of PPE and intangibles</x:t>
        </x:r>
      </x:text>
    </x:comment>
    <x:comment ref="I22" authorId="13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FACT-0321 | USD million
FY2016; period end 2016-01-31; filed 2016-03-17
https://www.sec.gov/Archives/edgar/data/1045810/000104581016000205/0001045810-16-000205-index.html
us-gaap:PaymentsToAcquireBusinessesNetOfCashAcquired
SEC XBRL; exact reporting-period match.</x:t>
        </x:r>
      </x:text>
    </x:comment>
    <x:comment ref="J22" authorId="13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FACT-0322 | USD million
FY2016; period end 2016-01-31; filed 2018-02-28
https://www.sec.gov/Archives/edgar/data/1045810/000104581018000010/0001045810-18-000010-index.html
us-gaap:PaymentsForRepurchaseOfCommonStock
SEC XBRL; exact reporting-period match.</x:t>
        </x:r>
      </x:text>
    </x:comment>
    <x:comment ref="K22" authorId="13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FACT-0323 | USD million
FY2016; period end 2016-01-31; filed 2018-02-28
https://www.sec.gov/Archives/edgar/data/1045810/000104581018000010/0001045810-18-000010-index.html
us-gaap:PaymentsOfDividends
SEC XBRL; exact reporting-period match.</x:t>
        </x:r>
      </x:text>
    </x:comment>
    <x:comment ref="L22" authorId="13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FACT-0324 | USD million
FY2016; period end 2016-01-31; filed 2018-02-28
https://www.sec.gov/Archives/edgar/data/1045810/000104581018000010/0001045810-18-000010-index.html
us-gaap:IncomeTaxesPaidNet
SEC XBRL; exact reporting-period match.</x:t>
        </x:r>
      </x:text>
    </x:comment>
    <x:comment ref="C23" authorId="13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FACT-0354 | USD million
FY2017; period end 2017-01-29; filed 2019-02-21
https://www.sec.gov/Archives/edgar/data/1045810/000104581019000023/0001045810-19-000023-index.html
us-gaap:NetCashProvidedByUsedInOperatingActivities
SEC XBRL; exact reporting-period match.</x:t>
        </x:r>
      </x:text>
    </x:comment>
    <x:comment ref="D23" authorId="14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FACT-0355 | USD million
FY2017; period end 2017-01-29; filed 2019-02-21
https://www.sec.gov/Archives/edgar/data/1045810/000104581019000023/0001045810-19-000023-index.html
us-gaap:NetCashProvidedByUsedInInvestingActivities
SEC XBRL; exact reporting-period match.</x:t>
        </x:r>
      </x:text>
    </x:comment>
    <x:comment ref="E23" authorId="14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FACT-0356 | USD million
FY2017; period end 2017-01-29; filed 2019-02-21
https://www.sec.gov/Archives/edgar/data/1045810/000104581019000023/0001045810-19-000023-index.html
us-gaap:NetCashProvidedByUsedInFinancingActivities
SEC XBRL; exact reporting-period match.</x:t>
        </x:r>
      </x:text>
    </x:comment>
    <x:comment ref="F23" authorId="14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FACT-0357 | USD million
FY2017; period end 2017-01-29; filed 2019-02-21
https://www.sec.gov/Archives/edgar/data/1045810/000104581019000023/0001045810-19-000023-index.html
us-gaap:DepreciationAndAmortization
SEC XBRL; exact reporting-period match.</x:t>
        </x:r>
      </x:text>
    </x:comment>
    <x:comment ref="G23" authorId="14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FACT-0358 | USD million
FY2017; period end 2017-01-29; filed 2019-02-21
https://www.sec.gov/Archives/edgar/data/1045810/000104581019000023/0001045810-19-000023-index.html
us-gaap:ShareBasedCompensation
SEC XBRL; exact reporting-period match.</x:t>
        </x:r>
      </x:text>
    </x:comment>
    <x:comment ref="H23" authorId="14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FACT-1103 | USD million
FY2017; period end 2017-01-29; filed 2018-02-28
https://www.sec.gov/Archives/edgar/data/1045810/000104581018000010/nvda-2018x10k.htm
Consolidated cash-flow statement; purchases of PPE and intangibles; row Cash capex, including intangibles where reported
Consolidated cash-flow statement; purchases of PPE and intangibles</x:t>
        </x:r>
      </x:text>
    </x:comment>
    <x:comment ref="J23" authorId="14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FACT-0359 | USD million
FY2017; period end 2017-01-29; filed 2019-02-21
https://www.sec.gov/Archives/edgar/data/1045810/000104581019000023/0001045810-19-000023-index.html
us-gaap:PaymentsForRepurchaseOfCommonStock
SEC XBRL; exact reporting-period match.</x:t>
        </x:r>
      </x:text>
    </x:comment>
    <x:comment ref="K23" authorId="14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FACT-0360 | USD million
FY2017; period end 2017-01-29; filed 2019-02-21
https://www.sec.gov/Archives/edgar/data/1045810/000104581019000023/0001045810-19-000023-index.html
us-gaap:PaymentsOfDividends
SEC XBRL; exact reporting-period match.</x:t>
        </x:r>
      </x:text>
    </x:comment>
    <x:comment ref="L23" authorId="14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FACT-0361 | USD million
FY2017; period end 2017-01-29; filed 2019-02-21
https://www.sec.gov/Archives/edgar/data/1045810/000104581019000023/0001045810-19-000023-index.html
us-gaap:IncomeTaxesPaidNet
SEC XBRL; exact reporting-period match.</x:t>
        </x:r>
      </x:text>
    </x:comment>
    <x:comment ref="C24" authorId="14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FACT-0391 | USD million
FY2018; period end 2018-01-28; filed 2020-02-20
https://www.sec.gov/Archives/edgar/data/1045810/000104581020000010/0001045810-20-000010-index.html
us-gaap:NetCashProvidedByUsedInOperatingActivities
SEC XBRL; exact reporting-period match.</x:t>
        </x:r>
      </x:text>
    </x:comment>
    <x:comment ref="D24" authorId="14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FACT-0392 | USD million
FY2018; period end 2018-01-28; filed 2020-02-20
https://www.sec.gov/Archives/edgar/data/1045810/000104581020000010/0001045810-20-000010-index.html
us-gaap:NetCashProvidedByUsedInInvestingActivities
SEC XBRL; exact reporting-period match.</x:t>
        </x:r>
      </x:text>
    </x:comment>
    <x:comment ref="E24" authorId="15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FACT-0393 | USD million
FY2018; period end 2018-01-28; filed 2020-02-20
https://www.sec.gov/Archives/edgar/data/1045810/000104581020000010/0001045810-20-000010-index.html
us-gaap:NetCashProvidedByUsedInFinancingActivities
SEC XBRL; exact reporting-period match.</x:t>
        </x:r>
      </x:text>
    </x:comment>
    <x:comment ref="F24" authorId="15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FACT-0394 | USD million
FY2018; period end 2018-01-28; filed 2020-02-20
https://www.sec.gov/Archives/edgar/data/1045810/000104581020000010/0001045810-20-000010-index.html
us-gaap:DepreciationAndAmortization
SEC XBRL; exact reporting-period match.</x:t>
        </x:r>
      </x:text>
    </x:comment>
    <x:comment ref="G24" authorId="15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FACT-0395 | USD million
FY2018; period end 2018-01-28; filed 2020-02-20
https://www.sec.gov/Archives/edgar/data/1045810/000104581020000010/0001045810-20-000010-index.html
us-gaap:ShareBasedCompensation
SEC XBRL; exact reporting-period match.</x:t>
        </x:r>
      </x:text>
    </x:comment>
    <x:comment ref="H24" authorId="15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FACT-1104 | USD million
FY2018; period end 2018-01-28; filed 2018-02-28
https://www.sec.gov/Archives/edgar/data/1045810/000104581018000010/nvda-2018x10k.htm
Consolidated cash-flow statement; purchases of PPE and intangibles; row Cash capex, including intangibles where reported
Consolidated cash-flow statement; purchases of PPE and intangibles</x:t>
        </x:r>
      </x:text>
    </x:comment>
    <x:comment ref="J24" authorId="15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FACT-0396 | USD million
FY2018; period end 2018-01-28; filed 2020-02-20
https://www.sec.gov/Archives/edgar/data/1045810/000104581020000010/0001045810-20-000010-index.html
us-gaap:PaymentsForRepurchaseOfCommonStock
SEC XBRL; exact reporting-period match.</x:t>
        </x:r>
      </x:text>
    </x:comment>
    <x:comment ref="K24" authorId="15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FACT-0397 | USD million
FY2018; period end 2018-01-28; filed 2020-02-20
https://www.sec.gov/Archives/edgar/data/1045810/000104581020000010/0001045810-20-000010-index.html
us-gaap:PaymentsOfDividends
SEC XBRL; exact reporting-period match.</x:t>
        </x:r>
      </x:text>
    </x:comment>
    <x:comment ref="L24" authorId="15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FACT-0398 | USD million
FY2018; period end 2018-01-28; filed 2020-02-20
https://www.sec.gov/Archives/edgar/data/1045810/000104581020000010/0001045810-20-000010-index.html
us-gaap:IncomeTaxesPaidNet
SEC XBRL; exact reporting-period match.</x:t>
        </x:r>
      </x:text>
    </x:comment>
    <x:comment ref="C25" authorId="15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FACT-0428 | USD million
FY2019; period end 2019-01-27; filed 2021-02-26
https://www.sec.gov/Archives/edgar/data/1045810/000104581021000010/0001045810-21-000010-index.html
us-gaap:NetCashProvidedByUsedInOperatingActivities
SEC XBRL; exact reporting-period match.</x:t>
        </x:r>
      </x:text>
    </x:comment>
    <x:comment ref="D25" authorId="15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FACT-0429 | USD million
FY2019; period end 2019-01-27; filed 2021-02-26
https://www.sec.gov/Archives/edgar/data/1045810/000104581021000010/0001045810-21-000010-index.html
us-gaap:NetCashProvidedByUsedInInvestingActivities
SEC XBRL; exact reporting-period match.</x:t>
        </x:r>
      </x:text>
    </x:comment>
    <x:comment ref="E25" authorId="15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FACT-0430 | USD million
FY2019; period end 2019-01-27; filed 2021-02-26
https://www.sec.gov/Archives/edgar/data/1045810/000104581021000010/0001045810-21-000010-index.html
us-gaap:NetCashProvidedByUsedInFinancingActivities
SEC XBRL; exact reporting-period match.</x:t>
        </x:r>
      </x:text>
    </x:comment>
    <x:comment ref="F25" authorId="16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FACT-0431 | USD million
FY2019; period end 2019-01-27; filed 2021-02-26
https://www.sec.gov/Archives/edgar/data/1045810/000104581021000010/0001045810-21-000010-index.html
us-gaap:DepreciationAndAmortization
SEC XBRL; exact reporting-period match.</x:t>
        </x:r>
      </x:text>
    </x:comment>
    <x:comment ref="G25" authorId="16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FACT-0432 | USD million
FY2019; period end 2019-01-27; filed 2021-02-26
https://www.sec.gov/Archives/edgar/data/1045810/000104581021000010/0001045810-21-000010-index.html
us-gaap:ShareBasedCompensation
SEC XBRL; exact reporting-period match.</x:t>
        </x:r>
      </x:text>
    </x:comment>
    <x:comment ref="H25" authorId="16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FACT-1105 | USD million
FY2019; period end 2019-01-27; filed 2021-02-26
https://www.sec.gov/Archives/edgar/data/1045810/000104581021000010/nvda-20210131.htm
Consolidated cash-flow statement, p.51; row Cash capex, including intangibles where reported
Consolidated cash-flow statement, p.51</x:t>
        </x:r>
      </x:text>
    </x:comment>
    <x:comment ref="I25" authorId="16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FACT-0433 | USD million
FY2019; period end 2019-01-27; filed 2021-02-26
https://www.sec.gov/Archives/edgar/data/1045810/000104581021000010/0001045810-21-000010-index.html
us-gaap:PaymentsToAcquireBusinessesNetOfCashAcquired
SEC XBRL; exact reporting-period match.</x:t>
        </x:r>
      </x:text>
    </x:comment>
    <x:comment ref="J25" authorId="16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FACT-0434 | USD million
FY2019; period end 2019-01-27; filed 2021-02-26
https://www.sec.gov/Archives/edgar/data/1045810/000104581021000010/0001045810-21-000010-index.html
us-gaap:PaymentsForRepurchaseOfCommonStock
SEC XBRL; exact reporting-period match.</x:t>
        </x:r>
      </x:text>
    </x:comment>
    <x:comment ref="K25" authorId="16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FACT-0435 | USD million
FY2019; period end 2019-01-27; filed 2021-02-26
https://www.sec.gov/Archives/edgar/data/1045810/000104581021000010/0001045810-21-000010-index.html
us-gaap:PaymentsOfDividends
SEC XBRL; exact reporting-period match.</x:t>
        </x:r>
      </x:text>
    </x:comment>
    <x:comment ref="L25" authorId="16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FACT-0436 | USD million
FY2019; period end 2019-01-27; filed 2021-02-26
https://www.sec.gov/Archives/edgar/data/1045810/000104581021000010/0001045810-21-000010-index.html
us-gaap:IncomeTaxesPaidNet
SEC XBRL; exact reporting-period match.</x:t>
        </x:r>
      </x:text>
    </x:comment>
    <x:comment ref="C26" authorId="16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FACT-0468 | USD million
FY2020; period end 2020-01-26; filed 2022-03-18
https://www.sec.gov/Archives/edgar/data/1045810/000104581022000036/0001045810-22-000036-index.html
us-gaap:NetCashProvidedByUsedInOperatingActivities
SEC XBRL; exact reporting-period match.</x:t>
        </x:r>
      </x:text>
    </x:comment>
    <x:comment ref="D26" authorId="16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FACT-0469 | USD million
FY2020; period end 2020-01-26; filed 2022-03-18
https://www.sec.gov/Archives/edgar/data/1045810/000104581022000036/0001045810-22-000036-index.html
us-gaap:NetCashProvidedByUsedInInvestingActivities
SEC XBRL; exact reporting-period match.</x:t>
        </x:r>
      </x:text>
    </x:comment>
    <x:comment ref="E26" authorId="16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FACT-0470 | USD million
FY2020; period end 2020-01-26; filed 2022-03-18
https://www.sec.gov/Archives/edgar/data/1045810/000104581022000036/0001045810-22-000036-index.html
us-gaap:NetCashProvidedByUsedInFinancingActivities
SEC XBRL; exact reporting-period match.</x:t>
        </x:r>
      </x:text>
    </x:comment>
    <x:comment ref="F26" authorId="17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FACT-0471 | USD million
FY2020; period end 2020-01-26; filed 2022-03-18
https://www.sec.gov/Archives/edgar/data/1045810/000104581022000036/0001045810-22-000036-index.html
us-gaap:DepreciationDepletionAndAmortization
SEC XBRL; exact reporting-period match.</x:t>
        </x:r>
      </x:text>
    </x:comment>
    <x:comment ref="G26" authorId="17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FACT-0472 | USD million
FY2020; period end 2020-01-26; filed 2022-03-18
https://www.sec.gov/Archives/edgar/data/1045810/000104581022000036/0001045810-22-000036-index.html
us-gaap:ShareBasedCompensation
SEC XBRL; exact reporting-period match.</x:t>
        </x:r>
      </x:text>
    </x:comment>
    <x:comment ref="H26" authorId="17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FACT-1106 | USD million
FY2020; period end 2020-01-26; filed 2021-02-26
https://www.sec.gov/Archives/edgar/data/1045810/000104581021000010/nvda-20210131.htm
Consolidated cash-flow statement, p.51; row Cash capex, including intangibles where reported
Consolidated cash-flow statement, p.51</x:t>
        </x:r>
      </x:text>
    </x:comment>
    <x:comment ref="I26" authorId="17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FACT-0473 | USD million
FY2020; period end 2020-01-26; filed 2022-03-18
https://www.sec.gov/Archives/edgar/data/1045810/000104581022000036/0001045810-22-000036-index.html
us-gaap:PaymentsToAcquireBusinessesNetOfCashAcquired
SEC XBRL; exact reporting-period match.</x:t>
        </x:r>
      </x:text>
    </x:comment>
    <x:comment ref="J26" authorId="17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FACT-0474 | USD million
FY2020; period end 2020-01-26; filed 2021-02-26
https://www.sec.gov/Archives/edgar/data/1045810/000104581021000010/0001045810-21-000010-index.html
us-gaap:PaymentsForRepurchaseOfCommonStock
SEC XBRL; exact reporting-period match.</x:t>
        </x:r>
      </x:text>
    </x:comment>
    <x:comment ref="K26" authorId="17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FACT-0475 | USD million
FY2020; period end 2020-01-26; filed 2022-03-18
https://www.sec.gov/Archives/edgar/data/1045810/000104581022000036/0001045810-22-000036-index.html
us-gaap:PaymentsOfDividends
SEC XBRL; exact reporting-period match.</x:t>
        </x:r>
      </x:text>
    </x:comment>
    <x:comment ref="L26" authorId="17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FACT-0476 | USD million
FY2020; period end 2020-01-26; filed 2022-03-18
https://www.sec.gov/Archives/edgar/data/1045810/000104581022000036/0001045810-22-000036-index.html
us-gaap:IncomeTaxesPaidNet
SEC XBRL; exact reporting-period match.</x:t>
        </x:r>
      </x:text>
    </x:comment>
    <x:comment ref="C27" authorId="17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FACT-0508 | USD million
FY2021; period end 2021-01-31; filed 2023-02-24
https://www.sec.gov/Archives/edgar/data/1045810/000104581023000017/0001045810-23-000017-index.html
us-gaap:NetCashProvidedByUsedInOperatingActivities
SEC XBRL; exact reporting-period match.</x:t>
        </x:r>
      </x:text>
    </x:comment>
    <x:comment ref="D27" authorId="17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FACT-0509 | USD million
FY2021; period end 2021-01-31; filed 2023-02-24
https://www.sec.gov/Archives/edgar/data/1045810/000104581023000017/0001045810-23-000017-index.html
us-gaap:NetCashProvidedByUsedInInvestingActivities
SEC XBRL; exact reporting-period match.</x:t>
        </x:r>
      </x:text>
    </x:comment>
    <x:comment ref="E27" authorId="17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FACT-0510 | USD million
FY2021; period end 2021-01-31; filed 2023-02-24
https://www.sec.gov/Archives/edgar/data/1045810/000104581023000017/0001045810-23-000017-index.html
us-gaap:NetCashProvidedByUsedInFinancingActivities
SEC XBRL; exact reporting-period match.</x:t>
        </x:r>
      </x:text>
    </x:comment>
    <x:comment ref="F27" authorId="18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FACT-0511 | USD million
FY2021; period end 2021-01-31; filed 2023-02-24
https://www.sec.gov/Archives/edgar/data/1045810/000104581023000017/0001045810-23-000017-index.html
us-gaap:DepreciationDepletionAndAmortization
SEC XBRL; exact reporting-period match.</x:t>
        </x:r>
      </x:text>
    </x:comment>
    <x:comment ref="G27" authorId="18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FACT-0512 | USD million
FY2021; period end 2021-01-31; filed 2023-02-24
https://www.sec.gov/Archives/edgar/data/1045810/000104581023000017/0001045810-23-000017-index.html
us-gaap:ShareBasedCompensation
SEC XBRL; exact reporting-period match.</x:t>
        </x:r>
      </x:text>
    </x:comment>
    <x:comment ref="H27" authorId="18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FACT-1107 | USD million
FY2021; period end 2021-01-31; filed 2021-02-26
https://www.sec.gov/Archives/edgar/data/1045810/000104581021000010/nvda-20210131.htm
Consolidated cash-flow statement, p.51; row Cash capex, including intangibles where reported
Consolidated cash-flow statement, p.51</x:t>
        </x:r>
      </x:text>
    </x:comment>
    <x:comment ref="I27" authorId="18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FACT-0513 | USD million
FY2021; period end 2021-01-31; filed 2023-02-24
https://www.sec.gov/Archives/edgar/data/1045810/000104581023000017/0001045810-23-000017-index.html
us-gaap:PaymentsToAcquireBusinessesNetOfCashAcquired
SEC XBRL; exact reporting-period match.</x:t>
        </x:r>
      </x:text>
    </x:comment>
    <x:comment ref="J27" authorId="18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FACT-0514 | USD million
FY2021; period end 2021-01-31; filed 2023-02-24
https://www.sec.gov/Archives/edgar/data/1045810/000104581023000017/0001045810-23-000017-index.html
us-gaap:PaymentsForRepurchaseOfCommonStock
SEC XBRL; exact reporting-period match.</x:t>
        </x:r>
      </x:text>
    </x:comment>
    <x:comment ref="K27" authorId="18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FACT-0515 | USD million
FY2021; period end 2021-01-31; filed 2023-02-24
https://www.sec.gov/Archives/edgar/data/1045810/000104581023000017/0001045810-23-000017-index.html
us-gaap:PaymentsOfDividends
SEC XBRL; exact reporting-period match.</x:t>
        </x:r>
      </x:text>
    </x:comment>
    <x:comment ref="L27" authorId="18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FACT-0516 | USD million
FY2021; period end 2021-01-31; filed 2023-02-24
https://www.sec.gov/Archives/edgar/data/1045810/000104581023000017/0001045810-23-000017-index.html
us-gaap:IncomeTaxesPaidNet
SEC XBRL; exact reporting-period match.</x:t>
        </x:r>
      </x:text>
    </x:comment>
    <x:comment ref="C28" authorId="18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FACT-0548 | USD million
FY2022; period end 2022-01-30; filed 2024-02-21
https://www.sec.gov/Archives/edgar/data/1045810/000104581024000029/0001045810-24-000029-index.html
us-gaap:NetCashProvidedByUsedInOperatingActivities
SEC XBRL; exact reporting-period match.</x:t>
        </x:r>
      </x:text>
    </x:comment>
    <x:comment ref="D28" authorId="18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FACT-0549 | USD million
FY2022; period end 2022-01-30; filed 2024-02-21
https://www.sec.gov/Archives/edgar/data/1045810/000104581024000029/0001045810-24-000029-index.html
us-gaap:NetCashProvidedByUsedInInvestingActivities
SEC XBRL; exact reporting-period match.</x:t>
        </x:r>
      </x:text>
    </x:comment>
    <x:comment ref="E28" authorId="18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FACT-0550 | USD million
FY2022; period end 2022-01-30; filed 2024-02-21
https://www.sec.gov/Archives/edgar/data/1045810/000104581024000029/0001045810-24-000029-index.html
us-gaap:NetCashProvidedByUsedInFinancingActivities
SEC XBRL; exact reporting-period match.</x:t>
        </x:r>
      </x:text>
    </x:comment>
    <x:comment ref="F28" authorId="19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FACT-0551 | USD million
FY2022; period end 2022-01-30; filed 2024-02-21
https://www.sec.gov/Archives/edgar/data/1045810/000104581024000029/0001045810-24-000029-index.html
us-gaap:DepreciationDepletionAndAmortization
SEC XBRL; exact reporting-period match.</x:t>
        </x:r>
      </x:text>
    </x:comment>
    <x:comment ref="G28" authorId="19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FACT-0552 | USD million
FY2022; period end 2022-01-30; filed 2024-02-21
https://www.sec.gov/Archives/edgar/data/1045810/000104581024000029/0001045810-24-000029-index.html
us-gaap:ShareBasedCompensation
SEC XBRL; exact reporting-period match.</x:t>
        </x:r>
      </x:text>
    </x:comment>
    <x:comment ref="H28" authorId="19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FACT-0553 | USD million
FY2022; period end 2022-01-30; filed 2024-02-21
https://www.sec.gov/Archives/edgar/data/1045810/000104581024000029/0001045810-24-000029-index.html
us-gaap:PaymentsToAcquireProductiveAssets
SEC XBRL; exact reporting-period match.</x:t>
        </x:r>
      </x:text>
    </x:comment>
    <x:comment ref="I28" authorId="19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FACT-0554 | USD million
FY2022; period end 2022-01-30; filed 2024-02-21
https://www.sec.gov/Archives/edgar/data/1045810/000104581024000029/0001045810-24-000029-index.html
us-gaap:PaymentsToAcquireBusinessesNetOfCashAcquired
SEC XBRL; exact reporting-period match.</x:t>
        </x:r>
      </x:text>
    </x:comment>
    <x:comment ref="J28" authorId="19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FACT-0555 | USD million
FY2022; period end 2022-01-30; filed 2024-02-21
https://www.sec.gov/Archives/edgar/data/1045810/000104581024000029/0001045810-24-000029-index.html
us-gaap:PaymentsForRepurchaseOfCommonStock
SEC XBRL; exact reporting-period match.</x:t>
        </x:r>
      </x:text>
    </x:comment>
    <x:comment ref="K28" authorId="19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FACT-0556 | USD million
FY2022; period end 2022-01-30; filed 2024-02-21
https://www.sec.gov/Archives/edgar/data/1045810/000104581024000029/0001045810-24-000029-index.html
us-gaap:PaymentsOfDividends
SEC XBRL; exact reporting-period match.</x:t>
        </x:r>
      </x:text>
    </x:comment>
    <x:comment ref="L28" authorId="19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FACT-0557 | USD million
FY2022; period end 2022-01-30; filed 2024-02-21
https://www.sec.gov/Archives/edgar/data/1045810/000104581024000029/0001045810-24-000029-index.html
us-gaap:IncomeTaxesPaidNet
SEC XBRL; exact reporting-period match.</x:t>
        </x:r>
      </x:text>
    </x:comment>
    <x:comment ref="C29" authorId="19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FACT-0589 | USD million
FY2023; period end 2023-01-29; filed 2025-02-26
https://www.sec.gov/Archives/edgar/data/1045810/000104581025000023/0001045810-25-000023-index.html
us-gaap:NetCashProvidedByUsedInOperatingActivities
SEC XBRL; exact reporting-period match.</x:t>
        </x:r>
      </x:text>
    </x:comment>
    <x:comment ref="D29" authorId="19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FACT-0590 | USD million
FY2023; period end 2023-01-29; filed 2025-02-26
https://www.sec.gov/Archives/edgar/data/1045810/000104581025000023/0001045810-25-000023-index.html
us-gaap:NetCashProvidedByUsedInInvestingActivities
SEC XBRL; exact reporting-period match.</x:t>
        </x:r>
      </x:text>
    </x:comment>
    <x:comment ref="E29" authorId="19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FACT-0591 | USD million
FY2023; period end 2023-01-29; filed 2025-02-26
https://www.sec.gov/Archives/edgar/data/1045810/000104581025000023/0001045810-25-000023-index.html
us-gaap:NetCashProvidedByUsedInFinancingActivities
SEC XBRL; exact reporting-period match.</x:t>
        </x:r>
      </x:text>
    </x:comment>
    <x:comment ref="F29" authorId="20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FACT-0592 | USD million
FY2023; period end 2023-01-29; filed 2025-02-26
https://www.sec.gov/Archives/edgar/data/1045810/000104581025000023/0001045810-25-000023-index.html
us-gaap:DepreciationDepletionAndAmortization
SEC XBRL; exact reporting-period match.</x:t>
        </x:r>
      </x:text>
    </x:comment>
    <x:comment ref="G29" authorId="20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FACT-0593 | USD million
FY2023; period end 2023-01-29; filed 2025-02-26
https://www.sec.gov/Archives/edgar/data/1045810/000104581025000023/0001045810-25-000023-index.html
us-gaap:ShareBasedCompensation
SEC XBRL; exact reporting-period match.</x:t>
        </x:r>
      </x:text>
    </x:comment>
    <x:comment ref="H29" authorId="20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FACT-0594 | USD million
FY2023; period end 2023-01-29; filed 2025-02-26
https://www.sec.gov/Archives/edgar/data/1045810/000104581025000023/0001045810-25-000023-index.html
us-gaap:PaymentsToAcquireProductiveAssets
SEC XBRL; exact reporting-period match.</x:t>
        </x:r>
      </x:text>
    </x:comment>
    <x:comment ref="I29" authorId="20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FACT-0595 | USD million
FY2023; period end 2023-01-29; filed 2025-02-26
https://www.sec.gov/Archives/edgar/data/1045810/000104581025000023/0001045810-25-000023-index.html
us-gaap:PaymentsToAcquireBusinessesNetOfCashAcquired
SEC XBRL; exact reporting-period match.</x:t>
        </x:r>
      </x:text>
    </x:comment>
    <x:comment ref="J29" authorId="20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FACT-0596 | USD million
FY2023; period end 2023-01-29; filed 2025-02-26
https://www.sec.gov/Archives/edgar/data/1045810/000104581025000023/0001045810-25-000023-index.html
us-gaap:PaymentsForRepurchaseOfCommonStock
SEC XBRL; exact reporting-period match.</x:t>
        </x:r>
      </x:text>
    </x:comment>
    <x:comment ref="K29" authorId="20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FACT-0597 | USD million
FY2023; period end 2023-01-29; filed 2025-02-26
https://www.sec.gov/Archives/edgar/data/1045810/000104581025000023/0001045810-25-000023-index.html
us-gaap:PaymentsOfDividends
SEC XBRL; exact reporting-period match.</x:t>
        </x:r>
      </x:text>
    </x:comment>
    <x:comment ref="L29" authorId="20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FACT-0598 | USD million
FY2023; period end 2023-01-29; filed 2025-02-26
https://www.sec.gov/Archives/edgar/data/1045810/000104581025000023/0001045810-25-000023-index.html
us-gaap:IncomeTaxesPaidNet
SEC XBRL; exact reporting-period match.</x:t>
        </x:r>
      </x:text>
    </x:comment>
    <x:comment ref="C30" authorId="20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FACT-0630 | USD million
FY2024; period end 2024-01-28; filed 2026-02-25
https://www.sec.gov/Archives/edgar/data/1045810/000104581026000021/0001045810-26-000021-index.html
us-gaap:NetCashProvidedByUsedInOperatingActivities
SEC XBRL; exact reporting-period match.</x:t>
        </x:r>
      </x:text>
    </x:comment>
    <x:comment ref="D30" authorId="20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FACT-0631 | USD million
FY2024; period end 2024-01-28; filed 2026-02-25
https://www.sec.gov/Archives/edgar/data/1045810/000104581026000021/0001045810-26-000021-index.html
us-gaap:NetCashProvidedByUsedInInvestingActivities
SEC XBRL; exact reporting-period match.</x:t>
        </x:r>
      </x:text>
    </x:comment>
    <x:comment ref="E30" authorId="20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FACT-0632 | USD million
FY2024; period end 2024-01-28; filed 2026-02-25
https://www.sec.gov/Archives/edgar/data/1045810/000104581026000021/0001045810-26-000021-index.html
us-gaap:NetCashProvidedByUsedInFinancingActivities
SEC XBRL; exact reporting-period match.</x:t>
        </x:r>
      </x:text>
    </x:comment>
    <x:comment ref="F30" authorId="21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FACT-0633 | USD million
FY2024; period end 2024-01-28; filed 2026-02-25
https://www.sec.gov/Archives/edgar/data/1045810/000104581026000021/0001045810-26-000021-index.html
us-gaap:DepreciationDepletionAndAmortization
SEC XBRL; exact reporting-period match.</x:t>
        </x:r>
      </x:text>
    </x:comment>
    <x:comment ref="G30" authorId="21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FACT-0634 | USD million
FY2024; period end 2024-01-28; filed 2026-02-25
https://www.sec.gov/Archives/edgar/data/1045810/000104581026000021/0001045810-26-000021-index.html
us-gaap:ShareBasedCompensation
SEC XBRL; exact reporting-period match.</x:t>
        </x:r>
      </x:text>
    </x:comment>
    <x:comment ref="H30" authorId="21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FACT-0635 | USD million
FY2024; period end 2024-01-28; filed 2026-02-25
https://www.sec.gov/Archives/edgar/data/1045810/000104581026000021/0001045810-26-000021-index.html
us-gaap:PaymentsToAcquireProductiveAssets
SEC XBRL; exact reporting-period match.</x:t>
        </x:r>
      </x:text>
    </x:comment>
    <x:comment ref="I30" authorId="21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FACT-0636 | USD million
FY2024; period end 2024-01-28; filed 2026-02-25
https://www.sec.gov/Archives/edgar/data/1045810/000104581026000021/0001045810-26-000021-index.html
us-gaap:PaymentsToAcquireBusinessesNetOfCashAcquired
SEC XBRL; exact reporting-period match.</x:t>
        </x:r>
      </x:text>
    </x:comment>
    <x:comment ref="J30" authorId="21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FACT-0637 | USD million
FY2024; period end 2024-01-28; filed 2026-02-25
https://www.sec.gov/Archives/edgar/data/1045810/000104581026000021/0001045810-26-000021-index.html
us-gaap:PaymentsForRepurchaseOfCommonStock
SEC XBRL; exact reporting-period match.</x:t>
        </x:r>
      </x:text>
    </x:comment>
    <x:comment ref="K30" authorId="21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FACT-0638 | USD million
FY2024; period end 2024-01-28; filed 2026-02-25
https://www.sec.gov/Archives/edgar/data/1045810/000104581026000021/0001045810-26-000021-index.html
us-gaap:PaymentsOfDividends
SEC XBRL; exact reporting-period match.</x:t>
        </x:r>
      </x:text>
    </x:comment>
    <x:comment ref="L30" authorId="21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FACT-0639 | USD million
FY2024; period end 2024-01-28; filed 2026-02-25
https://www.sec.gov/Archives/edgar/data/1045810/000104581026000021/0001045810-26-000021-index.html
us-gaap:IncomeTaxesPaidNet
SEC XBRL; exact reporting-period match.</x:t>
        </x:r>
      </x:text>
    </x:comment>
    <x:comment ref="C31" authorId="21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FACT-0671 | USD million
FY2025; period end 2025-01-26; filed 2026-02-25
https://www.sec.gov/Archives/edgar/data/1045810/000104581026000021/0001045810-26-000021-index.html
us-gaap:NetCashProvidedByUsedInOperatingActivities
SEC XBRL; exact reporting-period match.</x:t>
        </x:r>
      </x:text>
    </x:comment>
    <x:comment ref="D31" authorId="21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FACT-0672 | USD million
FY2025; period end 2025-01-26; filed 2026-02-25
https://www.sec.gov/Archives/edgar/data/1045810/000104581026000021/0001045810-26-000021-index.html
us-gaap:NetCashProvidedByUsedInInvestingActivities
SEC XBRL; exact reporting-period match.</x:t>
        </x:r>
      </x:text>
    </x:comment>
    <x:comment ref="E31" authorId="21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FACT-0673 | USD million
FY2025; period end 2025-01-26; filed 2026-02-25
https://www.sec.gov/Archives/edgar/data/1045810/000104581026000021/0001045810-26-000021-index.html
us-gaap:NetCashProvidedByUsedInFinancingActivities
SEC XBRL; exact reporting-period match.</x:t>
        </x:r>
      </x:text>
    </x:comment>
    <x:comment ref="F31" authorId="22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FACT-0674 | USD million
FY2025; period end 2025-01-26; filed 2026-02-25
https://www.sec.gov/Archives/edgar/data/1045810/000104581026000021/0001045810-26-000021-index.html
us-gaap:DepreciationDepletionAndAmortization
SEC XBRL; exact reporting-period match.</x:t>
        </x:r>
      </x:text>
    </x:comment>
    <x:comment ref="G31" authorId="22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FACT-0675 | USD million
FY2025; period end 2025-01-26; filed 2026-02-25
https://www.sec.gov/Archives/edgar/data/1045810/000104581026000021/0001045810-26-000021-index.html
us-gaap:ShareBasedCompensation
SEC XBRL; exact reporting-period match.</x:t>
        </x:r>
      </x:text>
    </x:comment>
    <x:comment ref="H31" authorId="22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FACT-0676 | USD million
FY2025; period end 2025-01-26; filed 2026-02-25
https://www.sec.gov/Archives/edgar/data/1045810/000104581026000021/0001045810-26-000021-index.html
us-gaap:PaymentsToAcquireProductiveAssets
SEC XBRL; exact reporting-period match.</x:t>
        </x:r>
      </x:text>
    </x:comment>
    <x:comment ref="I31" authorId="22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FACT-0677 | USD million
FY2025; period end 2025-01-26; filed 2026-02-25
https://www.sec.gov/Archives/edgar/data/1045810/000104581026000021/0001045810-26-000021-index.html
us-gaap:PaymentsToAcquireBusinessesNetOfCashAcquired
SEC XBRL; exact reporting-period match.</x:t>
        </x:r>
      </x:text>
    </x:comment>
    <x:comment ref="J31" authorId="22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FACT-0678 | USD million
FY2025; period end 2025-01-26; filed 2026-02-25
https://www.sec.gov/Archives/edgar/data/1045810/000104581026000021/0001045810-26-000021-index.html
us-gaap:PaymentsForRepurchaseOfCommonStock
SEC XBRL; exact reporting-period match.</x:t>
        </x:r>
      </x:text>
    </x:comment>
    <x:comment ref="K31" authorId="22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FACT-0679 | USD million
FY2025; period end 2025-01-26; filed 2026-02-25
https://www.sec.gov/Archives/edgar/data/1045810/000104581026000021/0001045810-26-000021-index.html
us-gaap:PaymentsOfDividends
SEC XBRL; exact reporting-period match.</x:t>
        </x:r>
      </x:text>
    </x:comment>
    <x:comment ref="L31" authorId="22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FACT-0680 | USD million
FY2025; period end 2025-01-26; filed 2026-02-25
https://www.sec.gov/Archives/edgar/data/1045810/000104581026000021/0001045810-26-000021-index.html
us-gaap:IncomeTaxesPaidNet
SEC XBRL; exact reporting-period match.</x:t>
        </x:r>
      </x:text>
    </x:comment>
    <x:comment ref="C32" authorId="22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FACT-0711 | USD million
FY2026; period end 2026-01-25; filed 2026-02-25
https://www.sec.gov/Archives/edgar/data/1045810/000104581026000021/0001045810-26-000021-index.html
us-gaap:NetCashProvidedByUsedInOperatingActivities
SEC XBRL; exact reporting-period match.</x:t>
        </x:r>
      </x:text>
    </x:comment>
    <x:comment ref="D32" authorId="22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FACT-0712 | USD million
FY2026; period end 2026-01-25; filed 2026-02-25
https://www.sec.gov/Archives/edgar/data/1045810/000104581026000021/0001045810-26-000021-index.html
us-gaap:NetCashProvidedByUsedInInvestingActivities
SEC XBRL; exact reporting-period match.</x:t>
        </x:r>
      </x:text>
    </x:comment>
    <x:comment ref="E32" authorId="22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FACT-0713 | USD million
FY2026; period end 2026-01-25; filed 2026-02-25
https://www.sec.gov/Archives/edgar/data/1045810/000104581026000021/0001045810-26-000021-index.html
us-gaap:NetCashProvidedByUsedInFinancingActivities
SEC XBRL; exact reporting-period match.</x:t>
        </x:r>
      </x:text>
    </x:comment>
    <x:comment ref="F32" authorId="23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FACT-0714 | USD million
FY2026; period end 2026-01-25; filed 2026-02-25
https://www.sec.gov/Archives/edgar/data/1045810/000104581026000021/0001045810-26-000021-index.html
us-gaap:DepreciationDepletionAndAmortization
SEC XBRL; exact reporting-period match.</x:t>
        </x:r>
      </x:text>
    </x:comment>
    <x:comment ref="G32" authorId="23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FACT-0715 | USD million
FY2026; period end 2026-01-25; filed 2026-02-25
https://www.sec.gov/Archives/edgar/data/1045810/000104581026000021/0001045810-26-000021-index.html
us-gaap:ShareBasedCompensation
SEC XBRL; exact reporting-period match.</x:t>
        </x:r>
      </x:text>
    </x:comment>
    <x:comment ref="H32" authorId="23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FACT-0716 | USD million
FY2026; period end 2026-01-25; filed 2026-02-25
https://www.sec.gov/Archives/edgar/data/1045810/000104581026000021/0001045810-26-000021-index.html
us-gaap:PaymentsToAcquireProductiveAssets
SEC XBRL; exact reporting-period match.</x:t>
        </x:r>
      </x:text>
    </x:comment>
    <x:comment ref="I32" authorId="23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FACT-0717 | USD million
FY2026; period end 2026-01-25; filed 2026-02-25
https://www.sec.gov/Archives/edgar/data/1045810/000104581026000021/0001045810-26-000021-index.html
us-gaap:PaymentsToAcquireBusinessesNetOfCashAcquired
SEC XBRL; exact reporting-period match.</x:t>
        </x:r>
      </x:text>
    </x:comment>
    <x:comment ref="J32" authorId="23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FACT-0718 | USD million
FY2026; period end 2026-01-25; filed 2026-02-25
https://www.sec.gov/Archives/edgar/data/1045810/000104581026000021/0001045810-26-000021-index.html
us-gaap:PaymentsForRepurchaseOfCommonStock
SEC XBRL; exact reporting-period match.</x:t>
        </x:r>
      </x:text>
    </x:comment>
    <x:comment ref="K32" authorId="23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FACT-0719 | USD million
FY2026; period end 2026-01-25; filed 2026-02-25
https://www.sec.gov/Archives/edgar/data/1045810/000104581026000021/0001045810-26-000021-index.html
us-gaap:PaymentsOfDividends
SEC XBRL; exact reporting-period match.</x:t>
        </x:r>
      </x:text>
    </x:comment>
    <x:comment ref="L32" authorId="23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FACT-0720 | USD million
FY2026; period end 2026-01-25; filed 2026-02-25
https://www.sec.gov/Archives/edgar/data/1045810/000104581026000021/0001045810-26-000021-index.html
us-gaap:IncomeTaxesPaidNet
SEC XBRL; exact reporting-period match.</x:t>
        </x:r>
      </x:text>
    </x:comment>
  </x:commentList>
</x:comments>
</file>

<file path=xl/comments4.xml><?xml version="1.0" encoding="utf-8"?>
<x:comments xmlns:x="http://schemas.openxmlformats.org/spreadsheetml/2006/main">
  <x:authors>
    <x:author>tc={B531A446-AC1A-4099-A68C-103850770C72}</x:author>
    <x:author>tc={CAE60925-00DE-4E49-9107-17CB09E4FD96}</x:author>
    <x:author>tc={DAB2DD35-A702-47D3-B193-12AC873B010F}</x:author>
    <x:author>tc={457F88AC-24FF-4BD8-99DE-7F98C6F83510}</x:author>
    <x:author>tc={8C62860C-C76B-4883-8DD6-BF57242DB8BC}</x:author>
    <x:author>tc={5B07B58C-5807-43C8-B0BD-AF9E8FAAF476}</x:author>
    <x:author>tc={C2CD8F3C-97C9-4523-A497-09FF132EEBEB}</x:author>
    <x:author>tc={CECF62C6-CFC9-41EB-9D18-0B7A1F37878D}</x:author>
    <x:author>tc={B04131EB-79F4-46EE-B81A-8ECA862C01FF}</x:author>
    <x:author>tc={BC90D8FA-DC5A-4D2B-9AB8-18A42C41071C}</x:author>
    <x:author>tc={EEAC6313-3080-4059-866D-D9A7DA1C0047}</x:author>
    <x:author>tc={9DA57193-FED7-4D86-BBB8-ECA2A0216A46}</x:author>
    <x:author>tc={88103FC1-75EA-4382-ABCC-FD4CDF05171E}</x:author>
    <x:author>tc={67B9B6CE-73CA-436C-AD7D-4968E26FAE10}</x:author>
    <x:author>tc={774D47C6-44C7-43BF-A4BC-B77038D337A6}</x:author>
    <x:author>tc={A2CF075E-7529-4F1C-BC99-9683B9684ADB}</x:author>
    <x:author>tc={4ABBB5F3-C46C-4E40-A3BA-D186CD5DC7EE}</x:author>
    <x:author>tc={9F3A38C7-B95F-4007-AAE7-DC6A4340E2DA}</x:author>
    <x:author>tc={16084736-1BB8-4F85-9FB3-686878C13F2D}</x:author>
    <x:author>tc={739F2671-D03A-4F1E-86FC-F817299544B9}</x:author>
    <x:author>tc={1A7928FA-BEC9-408D-92F8-7A35B13590FB}</x:author>
    <x:author>tc={F11B796A-AF45-4255-A354-1F777BB57CCA}</x:author>
    <x:author>tc={697EEF54-B970-40BA-BFBF-A7938E5F3A6F}</x:author>
    <x:author>tc={0F4FE63B-33B0-4CFC-B54D-BD74456BA613}</x:author>
    <x:author>tc={89332144-D801-45C0-916D-EDF9A9136E9B}</x:author>
    <x:author>tc={D94D2C89-7876-422B-9202-492F7CB2F66F}</x:author>
    <x:author>tc={A7CE90B5-AD77-4E70-91A0-11B3A0678A01}</x:author>
    <x:author>tc={4C378A78-87F1-4F53-AB47-D3AD0B682FB7}</x:author>
    <x:author>tc={4A2A0086-B6A1-4CF4-A7A9-B155D171D545}</x:author>
    <x:author>tc={4B6138EA-851B-4271-99CC-178984A02E0A}</x:author>
    <x:author>tc={5F6B4929-CFD5-4A89-B427-4D3EB366222A}</x:author>
    <x:author>tc={64168E5F-1AD0-4993-B5A3-456860CEA5E9}</x:author>
    <x:author>tc={848BC110-CD58-4E4E-A918-4AC3A753A059}</x:author>
    <x:author>tc={86976B5C-2172-47E8-A722-64303D4F55C5}</x:author>
    <x:author>tc={170C1AA5-1A73-44CB-ADF8-AD1D8267F649}</x:author>
    <x:author>tc={E0C6FE79-BFB6-4F68-B5DE-8A8F8FB0D455}</x:author>
    <x:author>tc={03C2322C-43B6-46F1-8A6B-3B4175EC4201}</x:author>
    <x:author>tc={3D7FD9AB-5624-4444-9BE3-32B051FE5410}</x:author>
    <x:author>tc={358E6275-EDA9-4A66-B5D3-39E950E5F8B6}</x:author>
    <x:author>tc={5BA8197A-7C6E-41DB-8F48-28BFE5641BB5}</x:author>
    <x:author>tc={68971E0C-C609-406B-9F72-071678188FA1}</x:author>
    <x:author>tc={A5EF2343-6AD9-4A1E-83EB-E09D6153797E}</x:author>
    <x:author>tc={FE80F440-ECE7-434A-B6FB-35BC4A88D97D}</x:author>
    <x:author>tc={D063A90E-0A8F-469A-87F1-6100568DE31C}</x:author>
    <x:author>tc={C5335843-8518-4E44-8898-DD3FB2F33BBB}</x:author>
    <x:author>tc={8D430A19-3ACE-4E13-8BA8-7FA569C94F40}</x:author>
    <x:author>tc={1857C414-1490-4D68-B4EF-7792F6F870B2}</x:author>
    <x:author>tc={FC1B2616-3EEF-4A54-8190-AC7C126F35FC}</x:author>
    <x:author>tc={D1A27546-1617-4368-BE39-52AC29962323}</x:author>
    <x:author>tc={6A8E7A3A-0700-47EB-A493-B955552B0612}</x:author>
    <x:author>tc={C5C270C6-8E13-4D0A-9461-DC60C0DAD5B4}</x:author>
    <x:author>tc={08197ADB-5D8A-4A59-A5E8-66F0D40EA677}</x:author>
    <x:author>tc={00D47360-FC11-4E0D-B566-09E6CCFC322D}</x:author>
    <x:author>tc={908ED020-3E9A-456C-8753-CE93EC538C4F}</x:author>
    <x:author>tc={510FE353-FFCC-4070-B1E4-D8D4F0CF4F7A}</x:author>
    <x:author>tc={C52F546D-D33C-47A5-A676-E02AD3A6EBF7}</x:author>
    <x:author>tc={97EF924A-0052-4AA4-B6E5-8635DD4F7AF0}</x:author>
    <x:author>tc={BF5F7017-3191-4626-B8AF-91F95B047252}</x:author>
    <x:author>tc={B25C3329-BD58-4604-AC54-582B6AB1499C}</x:author>
    <x:author>tc={78956AED-D0A0-4785-9D61-8BADC0E959E8}</x:author>
    <x:author>tc={AF4CA6BF-EEBE-41DE-A7B8-BE8437C298CF}</x:author>
    <x:author>tc={7E044A48-E407-4717-889E-ADA6FECE4A32}</x:author>
    <x:author>tc={9E7A0218-2B70-4C76-96F0-E48434841D91}</x:author>
    <x:author>tc={2483134E-F454-4A26-9E07-23C8A69A8D1B}</x:author>
    <x:author>tc={8435C9B2-5A55-4D82-A2F6-798C70709413}</x:author>
    <x:author>tc={5DBA4EE3-4654-4FFC-88A2-EC80D167E690}</x:author>
    <x:author>tc={429FCA6F-9EE0-473B-B6E4-9CF37ACA1860}</x:author>
    <x:author>tc={182D7A4F-58FA-4719-985F-814037672DF0}</x:author>
    <x:author>tc={090F6401-06CE-4945-9F79-354793C3EC4A}</x:author>
    <x:author>tc={0F33EA45-3717-44F4-ADEC-6B284BD6F221}</x:author>
    <x:author>tc={13E84B0F-458E-4620-9672-B6555076C871}</x:author>
    <x:author>tc={55DC0280-7C4C-4BFE-9D81-1DBBE4E29975}</x:author>
    <x:author>tc={CA4B74E8-0166-4054-BBE1-BADEB79590F3}</x:author>
    <x:author>tc={7E54D1BC-2ACB-46F6-8AC7-DF210AC4BCBD}</x:author>
    <x:author>tc={D1FD21FE-3FC4-4110-84CF-2F8A9BCF8D9C}</x:author>
    <x:author>tc={4AE0F9BA-B569-402F-9D89-FAF2F4ADFAA0}</x:author>
    <x:author>tc={188D4023-1E28-41BB-9F6F-D4341746B335}</x:author>
    <x:author>tc={E781F3D4-B540-42C4-AEE8-6C5F67670412}</x:author>
    <x:author>tc={23E56F6E-841F-496E-98DE-8399B31D57C6}</x:author>
    <x:author>tc={DB971241-B86A-454D-A171-356EA76F415D}</x:author>
    <x:author>tc={40FCCAB9-D69F-4C33-BF95-5109B4244874}</x:author>
    <x:author>tc={03ADCE90-51E0-4B26-A81E-20EBF22601DC}</x:author>
    <x:author>tc={A5DE621C-F4D9-4F98-871A-6B84D2D49ECA}</x:author>
    <x:author>tc={AE61A81A-592F-455D-8F63-4A65257E7F9D}</x:author>
    <x:author>tc={F8DBDC39-0230-41C2-90F2-DD430F3CBDDF}</x:author>
    <x:author>tc={AC84B1E1-CC9F-4350-81A9-3F919331DC10}</x:author>
    <x:author>tc={5ED7C9C7-476E-40F0-BAAE-AAD3C063D5E8}</x:author>
    <x:author>tc={2BB130DA-BBCE-4FCE-B7BE-8A811E037AFB}</x:author>
    <x:author>tc={55A6BBB3-714B-4882-88BD-D78977D5DA41}</x:author>
    <x:author>tc={BB4A0259-3A87-4DD6-9977-8121349EF5D7}</x:author>
    <x:author>tc={468EF022-DB88-4B45-9E12-61F2C59C32CA}</x:author>
    <x:author>tc={03C81C4D-94DF-4BAE-8D4F-5FDC120500F4}</x:author>
    <x:author>tc={79D15265-5C2B-4494-95F2-1E43D50E64D5}</x:author>
    <x:author>tc={D9AB6DB7-A0DD-4E6E-ACB4-56C99C452230}</x:author>
    <x:author>tc={FEB764EB-8E9F-4182-9E25-75E08361E160}</x:author>
    <x:author>tc={0598EE72-FF95-4286-950F-10B1B176C8A9}</x:author>
    <x:author>tc={7E1CD570-E45D-4750-8444-414BCF3FA7D8}</x:author>
    <x:author>tc={85556CC2-8292-4FA3-839A-5EE02C8B2516}</x:author>
    <x:author>tc={CCA6F53D-E836-4DBF-A8D9-4CE2A1E404C2}</x:author>
    <x:author>tc={E86BB177-2355-4070-B3F0-619590B01C7D}</x:author>
    <x:author>tc={A63EBD76-0C3D-4933-8DB2-DB7C27F0BDE9}</x:author>
    <x:author>tc={103795E2-DEAD-4A06-9848-E0D196A4C32D}</x:author>
    <x:author>tc={7270FF53-3470-4758-A572-DFC3A900E277}</x:author>
    <x:author>tc={A8C335F2-06B5-4162-AE78-7927B5A801CE}</x:author>
    <x:author>tc={441CD676-9F83-4245-BA09-BB86DCF83AA7}</x:author>
    <x:author>tc={4B7FCE4A-B678-4984-8766-B6A27E81502A}</x:author>
    <x:author>tc={F7C48706-1C4F-4466-BDAD-7C904A6349E9}</x:author>
    <x:author>tc={17ECDF99-1599-45E7-B15B-2167AB54882E}</x:author>
    <x:author>tc={0AA6F457-984E-4046-9083-48552F465495}</x:author>
    <x:author>tc={3AF79552-EC41-46DA-B0A3-23F24C60ED5B}</x:author>
    <x:author>tc={56885B0B-EC7E-4DB0-BE8B-46416AEDA409}</x:author>
    <x:author>tc={2FE0C04C-FEB6-419D-BEDF-664AC76FC9D5}</x:author>
    <x:author>tc={DE925599-45E8-4428-A743-BBE3C1A24FA7}</x:author>
    <x:author>tc={20933CC8-1CE9-40BF-8135-F0E34712C1DE}</x:author>
    <x:author>tc={7A35B7DD-9FA9-40E5-8B4F-3E0DECFD89AA}</x:author>
    <x:author>tc={F8236E04-074F-4EC0-AB72-4AAD8F0AEB43}</x:author>
    <x:author>tc={8DD5F5F7-F5CC-43FB-91DA-0F70058EAA87}</x:author>
    <x:author>tc={AA865594-237A-41E3-8719-E81ACCE4B484}</x:author>
    <x:author>tc={DB927ADB-105D-411C-B94C-7A46C64D28D7}</x:author>
    <x:author>tc={CDFFFB27-116C-4598-80E9-C43A3E956416}</x:author>
    <x:author>tc={E2AAEDF8-C6CD-4ADD-BFC5-12EC42FEEFD3}</x:author>
    <x:author>tc={A7685854-D2DE-49D5-B3FB-4CA28C9CBB91}</x:author>
    <x:author>tc={5E83A5F4-B70D-4FA6-864F-5E0A28A2BEE3}</x:author>
    <x:author>tc={328CCE6A-6E2B-483B-960B-05236DF138B3}</x:author>
    <x:author>tc={CC09CDFF-48D3-4A7D-B590-C8933B259B05}</x:author>
    <x:author>tc={A047DDD4-E7DA-47A0-BB85-4DFCA63DEA2D}</x:author>
    <x:author>tc={51DAF0FC-FF66-40E5-B074-7BEADF5E32C6}</x:author>
    <x:author>tc={2F209E0D-E7B0-4650-B783-EEAD5BF97D05}</x:author>
    <x:author>tc={6BF5DAFD-AFE9-4B10-A2AE-75B9AD061714}</x:author>
    <x:author>tc={A7A2C508-FB94-4215-948A-4689C7282A1A}</x:author>
    <x:author>tc={08468F26-57B5-44C7-83A1-C0196FA04DD5}</x:author>
    <x:author>tc={C2D30DA9-BB67-40E4-B4DA-899BC2B8D0C7}</x:author>
    <x:author>tc={4D90D2FE-55A2-4BDF-A0ED-2CA7895E16DD}</x:author>
    <x:author>tc={D805E69F-8D93-40C5-B104-E0D5C4A7F3EC}</x:author>
    <x:author>tc={C8B3BBD1-EB38-4BBD-9EBD-B6E26A94E829}</x:author>
    <x:author>tc={A181E3C1-080C-4689-99FF-2412C1F7704F}</x:author>
    <x:author>tc={D68586E5-79CC-4F57-B7D3-B9F5AC554008}</x:author>
    <x:author>tc={0E91F280-8C7C-44A4-8BA1-FAB8D974C5D1}</x:author>
    <x:author>tc={6CC2285D-8FA2-4B0C-A406-C99AD6AE3E67}</x:author>
    <x:author>tc={A10BB973-A8C3-43BF-8C11-45C2DC00CBE5}</x:author>
    <x:author>tc={AFD6F361-E607-4DBC-AE04-DD932B872B9D}</x:author>
    <x:author>tc={0B7EB767-B880-457B-A1AB-75426A7CB09F}</x:author>
    <x:author>tc={915D7C66-76F7-4FA1-B523-34960C6E16B1}</x:author>
    <x:author>tc={B698F94D-DA6B-4CC2-9811-202FC9377508}</x:author>
    <x:author>tc={7E90B282-AB7F-4F5B-8176-A11180133B5B}</x:author>
    <x:author>tc={08CC27AE-0C47-4CF3-8131-DB078D3CF372}</x:author>
    <x:author>tc={517EC86F-3052-4DD9-A64C-8F7DCABAFEB0}</x:author>
    <x:author>tc={AA8B3DAC-80D1-45F6-8951-2B899A7FBE77}</x:author>
    <x:author>tc={6E09456A-896F-4F93-8CC7-5C4BFA5BA3D4}</x:author>
    <x:author>tc={9A9FC0D3-A571-468E-A20C-E648142FFAF7}</x:author>
    <x:author>tc={C23ED12D-08D9-488D-A62E-5D19E6451E3E}</x:author>
    <x:author>tc={BDE09003-D16F-4B2D-A388-DCCC0832CC9A}</x:author>
    <x:author>tc={0A913636-CFD7-465A-891E-66912A750DB9}</x:author>
    <x:author>tc={419B7CE0-9E46-45CE-8F7E-EC355E42440E}</x:author>
    <x:author>tc={FAEC0C41-6FFC-4CF3-BF1A-FB738C7B3517}</x:author>
    <x:author>tc={29BE3232-81F7-48EA-AE45-19509970BDEB}</x:author>
    <x:author>tc={F6D63C2E-4DED-41DE-A942-185C5ECC66CB}</x:author>
    <x:author>tc={0D023285-7CC7-4072-8FA1-A586BEF1BB46}</x:author>
    <x:author>tc={D0795D27-8744-4A2D-AE0C-6C8CFF4FC0EB}</x:author>
    <x:author>tc={2BBBA507-4EBA-48C8-9BE2-8A2D7B6FAB7A}</x:author>
    <x:author>tc={D076D2F5-920E-4A05-96D4-AED841A2FE00}</x:author>
    <x:author>tc={8CBFDF68-094A-4C7D-9787-C84F9F909276}</x:author>
    <x:author>tc={943FACAD-CD91-4C43-83D4-906FCC8A031A}</x:author>
    <x:author>tc={44155B8B-331D-43DE-92EA-F0A0EE5E1FC0}</x:author>
    <x:author>tc={59092A19-97AE-4FA4-A6DE-0EAC73130EC2}</x:author>
    <x:author>tc={7218DCC8-A859-4451-8ED0-C4AF770E5027}</x:author>
    <x:author>tc={4260FBA8-404C-4516-A482-9831FD3A65B6}</x:author>
    <x:author>tc={02D4B2A4-6477-4F32-A7B3-E911C05D9AEF}</x:author>
    <x:author>tc={138D530B-BE50-456D-AA04-EBD1ED319971}</x:author>
    <x:author>tc={F75DE32E-1436-425D-AD2F-F4BECD96B9DE}</x:author>
    <x:author>tc={E3392414-029A-4A08-8307-E763610866DF}</x:author>
    <x:author>tc={59C39159-4846-4DF9-91E9-1236328F6291}</x:author>
    <x:author>tc={0461A569-9D29-46A7-9FA4-FDB531A47610}</x:author>
    <x:author>tc={3DD6AEE9-FB2A-43EF-A36A-C29D1E6E7742}</x:author>
    <x:author>tc={D9CD44B3-99FC-49ED-9095-859F4529B3E4}</x:author>
    <x:author>tc={362CB767-DA9B-4E11-90AF-95D98F90A599}</x:author>
    <x:author>tc={5851A971-D5CD-489B-8881-D885AA3229AC}</x:author>
    <x:author>tc={9FD6D9A6-338E-4081-9E18-9F58959564B1}</x:author>
    <x:author>tc={24720823-B58D-4803-8F1A-12DCF9E781C9}</x:author>
    <x:author>tc={4E1E6010-80B5-41D6-B3DC-B97CFA4B040A}</x:author>
    <x:author>tc={5E7391A8-155A-419C-8A92-03BCBFB5CC92}</x:author>
    <x:author>tc={B83720DB-B7EB-4572-ADCA-60BD9987712C}</x:author>
    <x:author>tc={F50C20DF-0BDA-49C6-931B-2B838FC1C270}</x:author>
    <x:author>tc={81406395-BD68-4CAE-B862-3B9659668997}</x:author>
    <x:author>tc={0D840D91-5C13-49F2-93F8-1D886BE0AD8E}</x:author>
    <x:author>tc={24567F21-8C9F-46A6-B70A-1C7DFEE7375C}</x:author>
    <x:author>tc={530CB9B5-0263-4153-8D9D-D1F61CE8F8A0}</x:author>
    <x:author>tc={039958B3-7674-4470-8CB2-3236301CD5E9}</x:author>
    <x:author>tc={200A641A-6A91-4A6A-A1E6-C24C3B7CB5C0}</x:author>
    <x:author>tc={2579BB05-8D9E-471C-AC22-5B9A26AFBD08}</x:author>
    <x:author>tc={4253DB84-EF70-4824-8D29-C520154DCEDE}</x:author>
    <x:author>tc={3DB63408-1A32-4634-B673-4AC279A07D0D}</x:author>
    <x:author>tc={2EBC5257-18DA-4495-9244-0D2964D87D45}</x:author>
    <x:author>tc={58B77D8D-41FE-4E90-83E4-E5DA3E156AAD}</x:author>
    <x:author>tc={8A1EA917-5E8B-4FFE-8180-BB19232D0402}</x:author>
    <x:author>tc={467F8C13-DC12-4E37-A966-BC0701A71622}</x:author>
    <x:author>tc={E627BED2-380D-462B-ACCF-BBCAEFE1486C}</x:author>
    <x:author>tc={F87E6F92-3C93-4A5C-AFC8-66373C574383}</x:author>
    <x:author>tc={E27BA019-BD8A-4924-B549-52B499690560}</x:author>
    <x:author>tc={08915C4A-32C4-4550-BEAA-5BEE2F4DA42D}</x:author>
  </x:authors>
  <x:commentList>
    <x:comment ref="C8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FACT-1050 | USD/share
FY2002; period end 2002-01-27; filed 2006-11-29
https://www.sec.gov/Archives/edgar/data/1045810/000119312506243224/d10ka.htm
Selected Financial Data pp.33-34, restated, unaudited; per-share basis predates April 2006 split; row Basic EPS — source split basis
Selected Financial Data pp.33-34, restated, unaudited; per-share basis predates April 2006 split</x:t>
        </x:r>
      </x:text>
    </x:comment>
    <x:comment ref="G8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120. EPS divided; shares multiplied. Split references: SRC-006, SRC-011, SRC-013. Selected Financial Data pp.33-34, restated, unaudited; per-share basis predates April 2006 split</x:t>
        </x:r>
      </x:text>
    </x:comment>
    <x:comment ref="D8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FACT-1051 | USD/share
FY2002; period end 2002-01-27; filed 2006-11-29
https://www.sec.gov/Archives/edgar/data/1045810/000119312506243224/d10ka.htm
Selected Financial Data pp.33-34, restated, unaudited; per-share basis predates April 2006 split; row Diluted EPS — source split basis
Selected Financial Data pp.33-34, restated, unaudited; per-share basis predates April 2006 split</x:t>
        </x:r>
      </x:text>
    </x:comment>
    <x:comment ref="H8" authorId="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120. EPS divided; shares multiplied. Split references: SRC-006, SRC-011, SRC-013. Selected Financial Data pp.33-34, restated, unaudited; per-share basis predates April 2006 split</x:t>
        </x:r>
      </x:text>
    </x:comment>
    <x:comment ref="E8" authorId="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FACT-1052 | million shares
FY2002; period end 2002-01-27; filed 2006-11-29
https://www.sec.gov/Archives/edgar/data/1045810/000119312506243224/d10ka.htm
Selected Financial Data pp.33-34, restated, unaudited; per-share basis predates April 2006 split; row Weighted-average basic shares — source basis
Selected Financial Data pp.33-34, restated, unaudited; per-share basis predates April 2006 split</x:t>
        </x:r>
      </x:text>
    </x:comment>
    <x:comment ref="I8" authorId="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120. EPS divided; shares multiplied. Split references: SRC-006, SRC-011, SRC-013. Selected Financial Data pp.33-34, restated, unaudited; per-share basis predates April 2006 split</x:t>
        </x:r>
      </x:text>
    </x:comment>
    <x:comment ref="F8" authorId="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FACT-1053 | million shares
FY2002; period end 2002-01-27; filed 2006-11-29
https://www.sec.gov/Archives/edgar/data/1045810/000119312506243224/d10ka.htm
Selected Financial Data pp.33-34, restated, unaudited; per-share basis predates April 2006 split; row Weighted-average diluted shares — source basis
Selected Financial Data pp.33-34, restated, unaudited; per-share basis predates April 2006 split</x:t>
        </x:r>
      </x:text>
    </x:comment>
    <x:comment ref="J8" authorId="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120. EPS divided; shares multiplied. Split references: SRC-006, SRC-011, SRC-013. Selected Financial Data pp.33-34, restated, unaudited; per-share basis predates April 2006 split</x:t>
        </x:r>
      </x:text>
    </x:comment>
    <x:comment ref="C9" authorId="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FACT-1054 | USD/share
FY2003; period end 2003-01-26; filed 2007-03-16
https://www.sec.gov/Archives/edgar/data/1045810/000104581007000008/fy2007annualreportonform10-k.htm
Selected Financial Data and income statement p.55; restated; after April 2006 but before September 2007 split; row Basic EPS — source split basis
Selected Financial Data and income statement p.55; restated; after April 2006 but before September 2007 split</x:t>
        </x:r>
      </x:text>
    </x:comment>
    <x:comment ref="G9" authorId="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60. EPS divided; shares multiplied. Split references: SRC-006, SRC-011, SRC-013. Selected Financial Data and income statement p.55; restated; after April 2006 but before September 2007 split</x:t>
        </x:r>
      </x:text>
    </x:comment>
    <x:comment ref="D9" authorId="1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FACT-1055 | USD/share
FY2003; period end 2003-01-26; filed 2007-03-16
https://www.sec.gov/Archives/edgar/data/1045810/000104581007000008/fy2007annualreportonform10-k.htm
Selected Financial Data and income statement p.55; restated; after April 2006 but before September 2007 split; row Diluted EPS — source split basis
Selected Financial Data and income statement p.55; restated; after April 2006 but before September 2007 split</x:t>
        </x:r>
      </x:text>
    </x:comment>
    <x:comment ref="H9" authorId="1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60. EPS divided; shares multiplied. Split references: SRC-006, SRC-011, SRC-013. Selected Financial Data and income statement p.55; restated; after April 2006 but before September 2007 split</x:t>
        </x:r>
      </x:text>
    </x:comment>
    <x:comment ref="E9" authorId="1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FACT-1056 | million shares
FY2003; period end 2003-01-26; filed 2007-03-16
https://www.sec.gov/Archives/edgar/data/1045810/000104581007000008/fy2007annualreportonform10-k.htm
Selected Financial Data and income statement p.55; restated; after April 2006 but before September 2007 split; row Weighted-average basic shares — source basis
Selected Financial Data and income statement p.55; restated; after April 2006 but before September 2007 split</x:t>
        </x:r>
      </x:text>
    </x:comment>
    <x:comment ref="I9" authorId="1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60. EPS divided; shares multiplied. Split references: SRC-006, SRC-011, SRC-013. Selected Financial Data and income statement p.55; restated; after April 2006 but before September 2007 split</x:t>
        </x:r>
      </x:text>
    </x:comment>
    <x:comment ref="F9" authorId="1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FACT-1057 | million shares
FY2003; period end 2003-01-26; filed 2007-03-16
https://www.sec.gov/Archives/edgar/data/1045810/000104581007000008/fy2007annualreportonform10-k.htm
Selected Financial Data and income statement p.55; restated; after April 2006 but before September 2007 split; row Weighted-average diluted shares — source basis
Selected Financial Data and income statement p.55; restated; after April 2006 but before September 2007 split</x:t>
        </x:r>
      </x:text>
    </x:comment>
    <x:comment ref="J9" authorId="1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60. EPS divided; shares multiplied. Split references: SRC-006, SRC-011, SRC-013. Selected Financial Data and income statement p.55; restated; after April 2006 but before September 2007 split</x:t>
        </x:r>
      </x:text>
    </x:comment>
    <x:comment ref="C10" authorId="1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FACT-1058 | USD/share
FY2004; period end 2004-01-25; filed 2007-03-16
https://www.sec.gov/Archives/edgar/data/1045810/000104581007000008/fy2007annualreportonform10-k.htm
Selected Financial Data and income statement p.55; restated; after April 2006 but before September 2007 split; row Basic EPS — source split basis
Selected Financial Data and income statement p.55; restated; after April 2006 but before September 2007 split</x:t>
        </x:r>
      </x:text>
    </x:comment>
    <x:comment ref="G10" authorId="1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60. EPS divided; shares multiplied. Split references: SRC-006, SRC-011, SRC-013. Selected Financial Data and income statement p.55; restated; after April 2006 but before September 2007 split</x:t>
        </x:r>
      </x:text>
    </x:comment>
    <x:comment ref="D10" authorId="1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FACT-1059 | USD/share
FY2004; period end 2004-01-25; filed 2007-03-16
https://www.sec.gov/Archives/edgar/data/1045810/000104581007000008/fy2007annualreportonform10-k.htm
Selected Financial Data and income statement p.55; restated; after April 2006 but before September 2007 split; row Diluted EPS — source split basis
Selected Financial Data and income statement p.55; restated; after April 2006 but before September 2007 split</x:t>
        </x:r>
      </x:text>
    </x:comment>
    <x:comment ref="H10" authorId="1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60. EPS divided; shares multiplied. Split references: SRC-006, SRC-011, SRC-013. Selected Financial Data and income statement p.55; restated; after April 2006 but before September 2007 split</x:t>
        </x:r>
      </x:text>
    </x:comment>
    <x:comment ref="E10" authorId="2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FACT-1060 | million shares
FY2004; period end 2004-01-25; filed 2007-03-16
https://www.sec.gov/Archives/edgar/data/1045810/000104581007000008/fy2007annualreportonform10-k.htm
Selected Financial Data and income statement p.55; restated; after April 2006 but before September 2007 split; row Weighted-average basic shares — source basis
Selected Financial Data and income statement p.55; restated; after April 2006 but before September 2007 split</x:t>
        </x:r>
      </x:text>
    </x:comment>
    <x:comment ref="I10" authorId="2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60. EPS divided; shares multiplied. Split references: SRC-006, SRC-011, SRC-013. Selected Financial Data and income statement p.55; restated; after April 2006 but before September 2007 split</x:t>
        </x:r>
      </x:text>
    </x:comment>
    <x:comment ref="F10" authorId="2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FACT-1061 | million shares
FY2004; period end 2004-01-25; filed 2007-03-16
https://www.sec.gov/Archives/edgar/data/1045810/000104581007000008/fy2007annualreportonform10-k.htm
Selected Financial Data and income statement p.55; restated; after April 2006 but before September 2007 split; row Weighted-average diluted shares — source basis
Selected Financial Data and income statement p.55; restated; after April 2006 but before September 2007 split</x:t>
        </x:r>
      </x:text>
    </x:comment>
    <x:comment ref="J10" authorId="2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60. EPS divided; shares multiplied. Split references: SRC-006, SRC-011, SRC-013. Selected Financial Data and income statement p.55; restated; after April 2006 but before September 2007 split</x:t>
        </x:r>
      </x:text>
    </x:comment>
    <x:comment ref="C11" authorId="2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FACT-1062 | USD/share
FY2005; period end 2005-01-30; filed 2007-03-16
https://www.sec.gov/Archives/edgar/data/1045810/000104581007000008/fy2007annualreportonform10-k.htm
Selected Financial Data and income statement p.55; restated; after April 2006 but before September 2007 split; row Basic EPS — source split basis
Selected Financial Data and income statement p.55; restated; after April 2006 but before September 2007 split</x:t>
        </x:r>
      </x:text>
    </x:comment>
    <x:comment ref="G11" authorId="2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60. EPS divided; shares multiplied. Split references: SRC-006, SRC-011, SRC-013. Selected Financial Data and income statement p.55; restated; after April 2006 but before September 2007 split</x:t>
        </x:r>
      </x:text>
    </x:comment>
    <x:comment ref="D11" authorId="2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FACT-1063 | USD/share
FY2005; period end 2005-01-30; filed 2007-03-16
https://www.sec.gov/Archives/edgar/data/1045810/000104581007000008/fy2007annualreportonform10-k.htm
Selected Financial Data and income statement p.55; restated; after April 2006 but before September 2007 split; row Diluted EPS — source split basis
Selected Financial Data and income statement p.55; restated; after April 2006 but before September 2007 split</x:t>
        </x:r>
      </x:text>
    </x:comment>
    <x:comment ref="H11" authorId="2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60. EPS divided; shares multiplied. Split references: SRC-006, SRC-011, SRC-013. Selected Financial Data and income statement p.55; restated; after April 2006 but before September 2007 split</x:t>
        </x:r>
      </x:text>
    </x:comment>
    <x:comment ref="E11" authorId="2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FACT-1064 | million shares
FY2005; period end 2005-01-30; filed 2007-03-16
https://www.sec.gov/Archives/edgar/data/1045810/000104581007000008/fy2007annualreportonform10-k.htm
Selected Financial Data and income statement p.55; restated; after April 2006 but before September 2007 split; row Weighted-average basic shares — source basis
Selected Financial Data and income statement p.55; restated; after April 2006 but before September 2007 split</x:t>
        </x:r>
      </x:text>
    </x:comment>
    <x:comment ref="I11" authorId="2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60. EPS divided; shares multiplied. Split references: SRC-006, SRC-011, SRC-013. Selected Financial Data and income statement p.55; restated; after April 2006 but before September 2007 split</x:t>
        </x:r>
      </x:text>
    </x:comment>
    <x:comment ref="F11" authorId="3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FACT-1065 | million shares
FY2005; period end 2005-01-30; filed 2007-03-16
https://www.sec.gov/Archives/edgar/data/1045810/000104581007000008/fy2007annualreportonform10-k.htm
Selected Financial Data and income statement p.55; restated; after April 2006 but before September 2007 split; row Weighted-average diluted shares — source basis
Selected Financial Data and income statement p.55; restated; after April 2006 but before September 2007 split</x:t>
        </x:r>
      </x:text>
    </x:comment>
    <x:comment ref="J11" authorId="3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60. EPS divided; shares multiplied. Split references: SRC-006, SRC-011, SRC-013. Selected Financial Data and income statement p.55; restated; after April 2006 but before September 2007 split</x:t>
        </x:r>
      </x:text>
    </x:comment>
    <x:comment ref="C12" authorId="3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FACT-1066 | USD/share
FY2006; period end 2006-01-29; filed 2007-03-16
https://www.sec.gov/Archives/edgar/data/1045810/000104581007000008/fy2007annualreportonform10-k.htm
Selected Financial Data and income statement p.55; restated; after April 2006 but before September 2007 split; row Basic EPS — source split basis
Selected Financial Data and income statement p.55; restated; after April 2006 but before September 2007 split</x:t>
        </x:r>
      </x:text>
    </x:comment>
    <x:comment ref="G12" authorId="3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60. EPS divided; shares multiplied. Split references: SRC-006, SRC-011, SRC-013. Selected Financial Data and income statement p.55; restated; after April 2006 but before September 2007 split</x:t>
        </x:r>
      </x:text>
    </x:comment>
    <x:comment ref="D12" authorId="3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FACT-1067 | USD/share
FY2006; period end 2006-01-29; filed 2007-03-16
https://www.sec.gov/Archives/edgar/data/1045810/000104581007000008/fy2007annualreportonform10-k.htm
Selected Financial Data and income statement p.55; restated; after April 2006 but before September 2007 split; row Diluted EPS — source split basis
Selected Financial Data and income statement p.55; restated; after April 2006 but before September 2007 split</x:t>
        </x:r>
      </x:text>
    </x:comment>
    <x:comment ref="H12" authorId="3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60. EPS divided; shares multiplied. Split references: SRC-006, SRC-011, SRC-013. Selected Financial Data and income statement p.55; restated; after April 2006 but before September 2007 split</x:t>
        </x:r>
      </x:text>
    </x:comment>
    <x:comment ref="E12" authorId="3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FACT-1068 | million shares
FY2006; period end 2006-01-29; filed 2007-03-16
https://www.sec.gov/Archives/edgar/data/1045810/000104581007000008/fy2007annualreportonform10-k.htm
Selected Financial Data and income statement p.55; restated; after April 2006 but before September 2007 split; row Weighted-average basic shares — source basis
Selected Financial Data and income statement p.55; restated; after April 2006 but before September 2007 split</x:t>
        </x:r>
      </x:text>
    </x:comment>
    <x:comment ref="I12" authorId="3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60. EPS divided; shares multiplied. Split references: SRC-006, SRC-011, SRC-013. Selected Financial Data and income statement p.55; restated; after April 2006 but before September 2007 split</x:t>
        </x:r>
      </x:text>
    </x:comment>
    <x:comment ref="F12" authorId="3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FACT-1069 | million shares
FY2006; period end 2006-01-29; filed 2007-03-16
https://www.sec.gov/Archives/edgar/data/1045810/000104581007000008/fy2007annualreportonform10-k.htm
Selected Financial Data and income statement p.55; restated; after April 2006 but before September 2007 split; row Weighted-average diluted shares — source basis
Selected Financial Data and income statement p.55; restated; after April 2006 but before September 2007 split</x:t>
        </x:r>
      </x:text>
    </x:comment>
    <x:comment ref="J12" authorId="3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60. EPS divided; shares multiplied. Split references: SRC-006, SRC-011, SRC-013. Selected Financial Data and income statement p.55; restated; after April 2006 but before September 2007 split</x:t>
        </x:r>
      </x:text>
    </x:comment>
    <x:comment ref="C13" authorId="4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FACT-1070 | USD/share
FY2007; period end 2007-01-28; filed 2007-03-16
https://www.sec.gov/Archives/edgar/data/1045810/000104581007000008/fy2007annualreportonform10-k.htm
Selected Financial Data and income statement p.55; restated; after April 2006 but before September 2007 split; row Basic EPS — source split basis
Selected Financial Data and income statement p.55; restated; after April 2006 but before September 2007 split</x:t>
        </x:r>
      </x:text>
    </x:comment>
    <x:comment ref="G13" authorId="4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60. EPS divided; shares multiplied. Split references: SRC-006, SRC-011, SRC-013. Selected Financial Data and income statement p.55; restated; after April 2006 but before September 2007 split</x:t>
        </x:r>
      </x:text>
    </x:comment>
    <x:comment ref="D13" authorId="4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FACT-1071 | USD/share
FY2007; period end 2007-01-28; filed 2007-03-16
https://www.sec.gov/Archives/edgar/data/1045810/000104581007000008/fy2007annualreportonform10-k.htm
Selected Financial Data and income statement p.55; restated; after April 2006 but before September 2007 split; row Diluted EPS — source split basis
Selected Financial Data and income statement p.55; restated; after April 2006 but before September 2007 split</x:t>
        </x:r>
      </x:text>
    </x:comment>
    <x:comment ref="H13" authorId="4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60. EPS divided; shares multiplied. Split references: SRC-006, SRC-011, SRC-013. Selected Financial Data and income statement p.55; restated; after April 2006 but before September 2007 split</x:t>
        </x:r>
      </x:text>
    </x:comment>
    <x:comment ref="E13" authorId="4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FACT-1072 | million shares
FY2007; period end 2007-01-28; filed 2007-03-16
https://www.sec.gov/Archives/edgar/data/1045810/000104581007000008/fy2007annualreportonform10-k.htm
Selected Financial Data and income statement p.55; restated; after April 2006 but before September 2007 split; row Weighted-average basic shares — source basis
Selected Financial Data and income statement p.55; restated; after April 2006 but before September 2007 split</x:t>
        </x:r>
      </x:text>
    </x:comment>
    <x:comment ref="I13" authorId="4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60. EPS divided; shares multiplied. Split references: SRC-006, SRC-011, SRC-013. Selected Financial Data and income statement p.55; restated; after April 2006 but before September 2007 split</x:t>
        </x:r>
      </x:text>
    </x:comment>
    <x:comment ref="F13" authorId="4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FACT-1073 | million shares
FY2007; period end 2007-01-28; filed 2007-03-16
https://www.sec.gov/Archives/edgar/data/1045810/000104581007000008/fy2007annualreportonform10-k.htm
Selected Financial Data and income statement p.55; restated; after April 2006 but before September 2007 split; row Weighted-average diluted shares — source basis
Selected Financial Data and income statement p.55; restated; after April 2006 but before September 2007 split</x:t>
        </x:r>
      </x:text>
    </x:comment>
    <x:comment ref="J13" authorId="4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60. EPS divided; shares multiplied. Split references: SRC-006, SRC-011, SRC-013. Selected Financial Data and income statement p.55; restated; after April 2006 but before September 2007 split</x:t>
        </x:r>
      </x:text>
    </x:comment>
    <x:comment ref="C14" authorId="4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FACT-0012 | USD/share
FY2008; period end 2008-01-27; filed 2010-03-18
https://www.sec.gov/Archives/edgar/data/1045810/000104581010000006/0001045810-10-000006-index.html
us-gaap:EarningsPerShareBasic
Source-reported split basis; do not compare EPS/shares across filing vintages</x:t>
        </x:r>
      </x:text>
    </x:comment>
    <x:comment ref="G14" authorId="4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40. EPS divided; shares multiplied. Split references: SRC-006, SRC-011, SRC-013. Source-reported split basis; do not compare EPS/shares across filing vintages</x:t>
        </x:r>
      </x:text>
    </x:comment>
    <x:comment ref="D14" authorId="5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FACT-0013 | USD/share
FY2008; period end 2008-01-27; filed 2010-03-18
https://www.sec.gov/Archives/edgar/data/1045810/000104581010000006/0001045810-10-000006-index.html
us-gaap:EarningsPerShareDiluted
Source-reported split basis; do not compare EPS/shares across filing vintages</x:t>
        </x:r>
      </x:text>
    </x:comment>
    <x:comment ref="H14" authorId="5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40. EPS divided; shares multiplied. Split references: SRC-006, SRC-011, SRC-013. Source-reported split basis; do not compare EPS/shares across filing vintages</x:t>
        </x:r>
      </x:text>
    </x:comment>
    <x:comment ref="E14" authorId="5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FACT-0014 | million shares
FY2008; period end 2008-01-27; filed 2010-03-18
https://www.sec.gov/Archives/edgar/data/1045810/000104581010000006/0001045810-10-000006-index.html
us-gaap:WeightedAverageNumberOfSharesOutstandingBasic
Source-reported split basis; do not compare EPS/shares across filing vintages</x:t>
        </x:r>
      </x:text>
    </x:comment>
    <x:comment ref="I14" authorId="5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40. EPS divided; shares multiplied. Split references: SRC-006, SRC-011, SRC-013. Source-reported split basis; do not compare EPS/shares across filing vintages</x:t>
        </x:r>
      </x:text>
    </x:comment>
    <x:comment ref="F14" authorId="5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FACT-0015 | million shares
FY2008; period end 2008-01-27; filed 2010-03-18
https://www.sec.gov/Archives/edgar/data/1045810/000104581010000006/0001045810-10-000006-index.html
us-gaap:WeightedAverageNumberOfDilutedSharesOutstanding
Source-reported split basis; do not compare EPS/shares across filing vintages</x:t>
        </x:r>
      </x:text>
    </x:comment>
    <x:comment ref="J14" authorId="5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40. EPS divided; shares multiplied. Split references: SRC-006, SRC-011, SRC-013. Source-reported split basis; do not compare EPS/shares across filing vintages</x:t>
        </x:r>
      </x:text>
    </x:comment>
    <x:comment ref="C15" authorId="5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FACT-0037 | USD/share
FY2009; period end 2009-01-25; filed 2011-03-16
https://www.sec.gov/Archives/edgar/data/1045810/000104581011000015/0001045810-11-000015-index.html
us-gaap:EarningsPerShareBasic
Source-reported split basis; do not compare EPS/shares across filing vintages</x:t>
        </x:r>
      </x:text>
    </x:comment>
    <x:comment ref="G15" authorId="5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40. EPS divided; shares multiplied. Split references: SRC-006, SRC-011, SRC-013. Source-reported split basis; do not compare EPS/shares across filing vintages</x:t>
        </x:r>
      </x:text>
    </x:comment>
    <x:comment ref="D15" authorId="5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FACT-0038 | USD/share
FY2009; period end 2009-01-25; filed 2011-03-16
https://www.sec.gov/Archives/edgar/data/1045810/000104581011000015/0001045810-11-000015-index.html
us-gaap:EarningsPerShareDiluted
Source-reported split basis; do not compare EPS/shares across filing vintages</x:t>
        </x:r>
      </x:text>
    </x:comment>
    <x:comment ref="H15" authorId="5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40. EPS divided; shares multiplied. Split references: SRC-006, SRC-011, SRC-013. Source-reported split basis; do not compare EPS/shares across filing vintages</x:t>
        </x:r>
      </x:text>
    </x:comment>
    <x:comment ref="E15" authorId="6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FACT-0039 | million shares
FY2009; period end 2009-01-25; filed 2011-03-16
https://www.sec.gov/Archives/edgar/data/1045810/000104581011000015/0001045810-11-000015-index.html
us-gaap:WeightedAverageNumberOfSharesOutstandingBasic
Source-reported split basis; do not compare EPS/shares across filing vintages</x:t>
        </x:r>
      </x:text>
    </x:comment>
    <x:comment ref="I15" authorId="6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40. EPS divided; shares multiplied. Split references: SRC-006, SRC-011, SRC-013. Source-reported split basis; do not compare EPS/shares across filing vintages</x:t>
        </x:r>
      </x:text>
    </x:comment>
    <x:comment ref="F15" authorId="6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FACT-0040 | million shares
FY2009; period end 2009-01-25; filed 2011-03-16
https://www.sec.gov/Archives/edgar/data/1045810/000104581011000015/0001045810-11-000015-index.html
us-gaap:WeightedAverageNumberOfDilutedSharesOutstanding
Source-reported split basis; do not compare EPS/shares across filing vintages</x:t>
        </x:r>
      </x:text>
    </x:comment>
    <x:comment ref="J15" authorId="6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40. EPS divided; shares multiplied. Split references: SRC-006, SRC-011, SRC-013. Source-reported split basis; do not compare EPS/shares across filing vintages</x:t>
        </x:r>
      </x:text>
    </x:comment>
    <x:comment ref="C16" authorId="6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FACT-0073 | USD/share
FY2010; period end 2010-01-31; filed 2012-03-13
https://www.sec.gov/Archives/edgar/data/1045810/000104581012000013/0001045810-12-000013-index.html
us-gaap:EarningsPerShareBasic
Source-reported split basis; do not compare EPS/shares across filing vintages</x:t>
        </x:r>
      </x:text>
    </x:comment>
    <x:comment ref="G16" authorId="6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40. EPS divided; shares multiplied. Split references: SRC-006, SRC-011, SRC-013. Source-reported split basis; do not compare EPS/shares across filing vintages</x:t>
        </x:r>
      </x:text>
    </x:comment>
    <x:comment ref="D16" authorId="6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FACT-0074 | USD/share
FY2010; period end 2010-01-31; filed 2012-03-13
https://www.sec.gov/Archives/edgar/data/1045810/000104581012000013/0001045810-12-000013-index.html
us-gaap:EarningsPerShareDiluted
Source-reported split basis; do not compare EPS/shares across filing vintages</x:t>
        </x:r>
      </x:text>
    </x:comment>
    <x:comment ref="H16" authorId="6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40. EPS divided; shares multiplied. Split references: SRC-006, SRC-011, SRC-013. Source-reported split basis; do not compare EPS/shares across filing vintages</x:t>
        </x:r>
      </x:text>
    </x:comment>
    <x:comment ref="E16" authorId="6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FACT-0075 | million shares
FY2010; period end 2010-01-31; filed 2012-03-13
https://www.sec.gov/Archives/edgar/data/1045810/000104581012000013/0001045810-12-000013-index.html
us-gaap:WeightedAverageNumberOfSharesOutstandingBasic
Source-reported split basis; do not compare EPS/shares across filing vintages</x:t>
        </x:r>
      </x:text>
    </x:comment>
    <x:comment ref="I16" authorId="6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40. EPS divided; shares multiplied. Split references: SRC-006, SRC-011, SRC-013. Source-reported split basis; do not compare EPS/shares across filing vintages</x:t>
        </x:r>
      </x:text>
    </x:comment>
    <x:comment ref="F16" authorId="7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FACT-0076 | million shares
FY2010; period end 2010-01-31; filed 2012-03-13
https://www.sec.gov/Archives/edgar/data/1045810/000104581012000013/0001045810-12-000013-index.html
us-gaap:WeightedAverageNumberOfDilutedSharesOutstanding
Source-reported split basis; do not compare EPS/shares across filing vintages</x:t>
        </x:r>
      </x:text>
    </x:comment>
    <x:comment ref="J16" authorId="7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40. EPS divided; shares multiplied. Split references: SRC-006, SRC-011, SRC-013. Source-reported split basis; do not compare EPS/shares across filing vintages</x:t>
        </x:r>
      </x:text>
    </x:comment>
    <x:comment ref="C17" authorId="7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FACT-0110 | USD/share
FY2011; period end 2011-01-30; filed 2013-03-12
https://www.sec.gov/Archives/edgar/data/1045810/000104581013000008/0001045810-13-000008-index.html
us-gaap:EarningsPerShareBasic
Source-reported split basis; do not compare EPS/shares across filing vintages</x:t>
        </x:r>
      </x:text>
    </x:comment>
    <x:comment ref="G17" authorId="7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40. EPS divided; shares multiplied. Split references: SRC-006, SRC-011, SRC-013. Source-reported split basis; do not compare EPS/shares across filing vintages</x:t>
        </x:r>
      </x:text>
    </x:comment>
    <x:comment ref="D17" authorId="7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FACT-0111 | USD/share
FY2011; period end 2011-01-30; filed 2013-03-12
https://www.sec.gov/Archives/edgar/data/1045810/000104581013000008/0001045810-13-000008-index.html
us-gaap:EarningsPerShareDiluted
Source-reported split basis; do not compare EPS/shares across filing vintages</x:t>
        </x:r>
      </x:text>
    </x:comment>
    <x:comment ref="H17" authorId="7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40. EPS divided; shares multiplied. Split references: SRC-006, SRC-011, SRC-013. Source-reported split basis; do not compare EPS/shares across filing vintages</x:t>
        </x:r>
      </x:text>
    </x:comment>
    <x:comment ref="E17" authorId="7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FACT-0112 | million shares
FY2011; period end 2011-01-30; filed 2013-03-12
https://www.sec.gov/Archives/edgar/data/1045810/000104581013000008/0001045810-13-000008-index.html
us-gaap:WeightedAverageNumberOfSharesOutstandingBasic
Source-reported split basis; do not compare EPS/shares across filing vintages</x:t>
        </x:r>
      </x:text>
    </x:comment>
    <x:comment ref="I17" authorId="7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40. EPS divided; shares multiplied. Split references: SRC-006, SRC-011, SRC-013. Source-reported split basis; do not compare EPS/shares across filing vintages</x:t>
        </x:r>
      </x:text>
    </x:comment>
    <x:comment ref="F17" authorId="7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FACT-0113 | million shares
FY2011; period end 2011-01-30; filed 2013-03-12
https://www.sec.gov/Archives/edgar/data/1045810/000104581013000008/0001045810-13-000008-index.html
us-gaap:WeightedAverageNumberOfDilutedSharesOutstanding
Source-reported split basis; do not compare EPS/shares across filing vintages</x:t>
        </x:r>
      </x:text>
    </x:comment>
    <x:comment ref="J17" authorId="7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40. EPS divided; shares multiplied. Split references: SRC-006, SRC-011, SRC-013. Source-reported split basis; do not compare EPS/shares across filing vintages</x:t>
        </x:r>
      </x:text>
    </x:comment>
    <x:comment ref="C18" authorId="8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FACT-0148 | USD/share
FY2012; period end 2012-01-29; filed 2014-03-13
https://www.sec.gov/Archives/edgar/data/1045810/000104581014000030/0001045810-14-000030-index.html
us-gaap:EarningsPerShareBasic
Source-reported split basis; do not compare EPS/shares across filing vintages</x:t>
        </x:r>
      </x:text>
    </x:comment>
    <x:comment ref="G18" authorId="8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40. EPS divided; shares multiplied. Split references: SRC-006, SRC-011, SRC-013. Source-reported split basis; do not compare EPS/shares across filing vintages</x:t>
        </x:r>
      </x:text>
    </x:comment>
    <x:comment ref="D18" authorId="8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FACT-0149 | USD/share
FY2012; period end 2012-01-29; filed 2014-03-13
https://www.sec.gov/Archives/edgar/data/1045810/000104581014000030/0001045810-14-000030-index.html
us-gaap:EarningsPerShareDiluted
Source-reported split basis; do not compare EPS/shares across filing vintages</x:t>
        </x:r>
      </x:text>
    </x:comment>
    <x:comment ref="H18" authorId="8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40. EPS divided; shares multiplied. Split references: SRC-006, SRC-011, SRC-013. Source-reported split basis; do not compare EPS/shares across filing vintages</x:t>
        </x:r>
      </x:text>
    </x:comment>
    <x:comment ref="E18" authorId="8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FACT-0150 | million shares
FY2012; period end 2012-01-29; filed 2014-03-13
https://www.sec.gov/Archives/edgar/data/1045810/000104581014000030/0001045810-14-000030-index.html
us-gaap:WeightedAverageNumberOfSharesOutstandingBasic
Source-reported split basis; do not compare EPS/shares across filing vintages</x:t>
        </x:r>
      </x:text>
    </x:comment>
    <x:comment ref="I18" authorId="8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40. EPS divided; shares multiplied. Split references: SRC-006, SRC-011, SRC-013. Source-reported split basis; do not compare EPS/shares across filing vintages</x:t>
        </x:r>
      </x:text>
    </x:comment>
    <x:comment ref="F18" authorId="8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FACT-0151 | million shares
FY2012; period end 2012-01-29; filed 2014-03-13
https://www.sec.gov/Archives/edgar/data/1045810/000104581014000030/0001045810-14-000030-index.html
us-gaap:WeightedAverageNumberOfDilutedSharesOutstanding
Source-reported split basis; do not compare EPS/shares across filing vintages</x:t>
        </x:r>
      </x:text>
    </x:comment>
    <x:comment ref="J18" authorId="8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40. EPS divided; shares multiplied. Split references: SRC-006, SRC-011, SRC-013. Source-reported split basis; do not compare EPS/shares across filing vintages</x:t>
        </x:r>
      </x:text>
    </x:comment>
    <x:comment ref="C19" authorId="8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FACT-0186 | USD/share
FY2013; period end 2013-01-27; filed 2015-03-12
https://www.sec.gov/Archives/edgar/data/1045810/000104581015000036/0001045810-15-000036-index.html
us-gaap:EarningsPerShareBasic
Source-reported split basis; do not compare EPS/shares across filing vintages</x:t>
        </x:r>
      </x:text>
    </x:comment>
    <x:comment ref="G19" authorId="8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40. EPS divided; shares multiplied. Split references: SRC-006, SRC-011, SRC-013. Source-reported split basis; do not compare EPS/shares across filing vintages</x:t>
        </x:r>
      </x:text>
    </x:comment>
    <x:comment ref="D19" authorId="9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FACT-0187 | USD/share
FY2013; period end 2013-01-27; filed 2015-03-12
https://www.sec.gov/Archives/edgar/data/1045810/000104581015000036/0001045810-15-000036-index.html
us-gaap:EarningsPerShareDiluted
Source-reported split basis; do not compare EPS/shares across filing vintages</x:t>
        </x:r>
      </x:text>
    </x:comment>
    <x:comment ref="H19" authorId="9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40. EPS divided; shares multiplied. Split references: SRC-006, SRC-011, SRC-013. Source-reported split basis; do not compare EPS/shares across filing vintages</x:t>
        </x:r>
      </x:text>
    </x:comment>
    <x:comment ref="E19" authorId="9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FACT-0188 | million shares
FY2013; period end 2013-01-27; filed 2015-03-12
https://www.sec.gov/Archives/edgar/data/1045810/000104581015000036/0001045810-15-000036-index.html
us-gaap:WeightedAverageNumberOfSharesOutstandingBasic
Source-reported split basis; do not compare EPS/shares across filing vintages</x:t>
        </x:r>
      </x:text>
    </x:comment>
    <x:comment ref="I19" authorId="9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40. EPS divided; shares multiplied. Split references: SRC-006, SRC-011, SRC-013. Source-reported split basis; do not compare EPS/shares across filing vintages</x:t>
        </x:r>
      </x:text>
    </x:comment>
    <x:comment ref="F19" authorId="9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FACT-0189 | million shares
FY2013; period end 2013-01-27; filed 2015-03-12
https://www.sec.gov/Archives/edgar/data/1045810/000104581015000036/0001045810-15-000036-index.html
us-gaap:WeightedAverageNumberOfDilutedSharesOutstanding
Source-reported split basis; do not compare EPS/shares across filing vintages</x:t>
        </x:r>
      </x:text>
    </x:comment>
    <x:comment ref="J19" authorId="9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40. EPS divided; shares multiplied. Split references: SRC-006, SRC-011, SRC-013. Source-reported split basis; do not compare EPS/shares across filing vintages</x:t>
        </x:r>
      </x:text>
    </x:comment>
    <x:comment ref="C20" authorId="9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FACT-0223 | USD/share
FY2014; period end 2014-01-26; filed 2016-03-17
https://www.sec.gov/Archives/edgar/data/1045810/000104581016000205/0001045810-16-000205-index.html
us-gaap:EarningsPerShareBasic
Source-reported split basis; do not compare EPS/shares across filing vintages</x:t>
        </x:r>
      </x:text>
    </x:comment>
    <x:comment ref="G20" authorId="9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40. EPS divided; shares multiplied. Split references: SRC-006, SRC-011, SRC-013. Source-reported split basis; do not compare EPS/shares across filing vintages</x:t>
        </x:r>
      </x:text>
    </x:comment>
    <x:comment ref="D20" authorId="9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FACT-0224 | USD/share
FY2014; period end 2014-01-26; filed 2016-03-17
https://www.sec.gov/Archives/edgar/data/1045810/000104581016000205/0001045810-16-000205-index.html
us-gaap:EarningsPerShareDiluted
Source-reported split basis; do not compare EPS/shares across filing vintages</x:t>
        </x:r>
      </x:text>
    </x:comment>
    <x:comment ref="H20" authorId="9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40. EPS divided; shares multiplied. Split references: SRC-006, SRC-011, SRC-013. Source-reported split basis; do not compare EPS/shares across filing vintages</x:t>
        </x:r>
      </x:text>
    </x:comment>
    <x:comment ref="E20" authorId="10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FACT-0225 | million shares
FY2014; period end 2014-01-26; filed 2016-03-17
https://www.sec.gov/Archives/edgar/data/1045810/000104581016000205/0001045810-16-000205-index.html
us-gaap:WeightedAverageNumberOfSharesOutstandingBasic
Source-reported split basis; do not compare EPS/shares across filing vintages</x:t>
        </x:r>
      </x:text>
    </x:comment>
    <x:comment ref="I20" authorId="10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40. EPS divided; shares multiplied. Split references: SRC-006, SRC-011, SRC-013. Source-reported split basis; do not compare EPS/shares across filing vintages</x:t>
        </x:r>
      </x:text>
    </x:comment>
    <x:comment ref="F20" authorId="10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FACT-0226 | million shares
FY2014; period end 2014-01-26; filed 2016-03-17
https://www.sec.gov/Archives/edgar/data/1045810/000104581016000205/0001045810-16-000205-index.html
us-gaap:WeightedAverageNumberOfDilutedSharesOutstanding
Source-reported split basis; do not compare EPS/shares across filing vintages</x:t>
        </x:r>
      </x:text>
    </x:comment>
    <x:comment ref="J20" authorId="10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40. EPS divided; shares multiplied. Split references: SRC-006, SRC-011, SRC-013. Source-reported split basis; do not compare EPS/shares across filing vintages</x:t>
        </x:r>
      </x:text>
    </x:comment>
    <x:comment ref="C21" authorId="10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FACT-0260 | USD/share
FY2015; period end 2015-01-25; filed 2017-03-01
https://www.sec.gov/Archives/edgar/data/1045810/000104581017000027/0001045810-17-000027-index.html
us-gaap:EarningsPerShareBasic
Source-reported split basis; do not compare EPS/shares across filing vintages</x:t>
        </x:r>
      </x:text>
    </x:comment>
    <x:comment ref="G21" authorId="10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40. EPS divided; shares multiplied. Split references: SRC-006, SRC-011, SRC-013. Source-reported split basis; do not compare EPS/shares across filing vintages</x:t>
        </x:r>
      </x:text>
    </x:comment>
    <x:comment ref="D21" authorId="10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FACT-0261 | USD/share
FY2015; period end 2015-01-25; filed 2017-03-01
https://www.sec.gov/Archives/edgar/data/1045810/000104581017000027/0001045810-17-000027-index.html
us-gaap:EarningsPerShareDiluted
Source-reported split basis; do not compare EPS/shares across filing vintages</x:t>
        </x:r>
      </x:text>
    </x:comment>
    <x:comment ref="H21" authorId="10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40. EPS divided; shares multiplied. Split references: SRC-006, SRC-011, SRC-013. Source-reported split basis; do not compare EPS/shares across filing vintages</x:t>
        </x:r>
      </x:text>
    </x:comment>
    <x:comment ref="E21" authorId="10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FACT-0262 | million shares
FY2015; period end 2015-01-25; filed 2017-03-01
https://www.sec.gov/Archives/edgar/data/1045810/000104581017000027/0001045810-17-000027-index.html
us-gaap:WeightedAverageNumberOfSharesOutstandingBasic
Source-reported split basis; do not compare EPS/shares across filing vintages</x:t>
        </x:r>
      </x:text>
    </x:comment>
    <x:comment ref="I21" authorId="10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40. EPS divided; shares multiplied. Split references: SRC-006, SRC-011, SRC-013. Source-reported split basis; do not compare EPS/shares across filing vintages</x:t>
        </x:r>
      </x:text>
    </x:comment>
    <x:comment ref="F21" authorId="11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FACT-0263 | million shares
FY2015; period end 2015-01-25; filed 2017-03-01
https://www.sec.gov/Archives/edgar/data/1045810/000104581017000027/0001045810-17-000027-index.html
us-gaap:WeightedAverageNumberOfDilutedSharesOutstanding
Source-reported split basis; do not compare EPS/shares across filing vintages</x:t>
        </x:r>
      </x:text>
    </x:comment>
    <x:comment ref="J21" authorId="11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40. EPS divided; shares multiplied. Split references: SRC-006, SRC-011, SRC-013. Source-reported split basis; do not compare EPS/shares across filing vintages</x:t>
        </x:r>
      </x:text>
    </x:comment>
    <x:comment ref="C22" authorId="11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FACT-0298 | USD/share
FY2016; period end 2016-01-31; filed 2018-02-28
https://www.sec.gov/Archives/edgar/data/1045810/000104581018000010/0001045810-18-000010-index.html
us-gaap:EarningsPerShareBasic
Source-reported split basis; do not compare EPS/shares across filing vintages</x:t>
        </x:r>
      </x:text>
    </x:comment>
    <x:comment ref="G22" authorId="11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40. EPS divided; shares multiplied. Split references: SRC-006, SRC-011, SRC-013. Source-reported split basis; do not compare EPS/shares across filing vintages</x:t>
        </x:r>
      </x:text>
    </x:comment>
    <x:comment ref="D22" authorId="11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FACT-0299 | USD/share
FY2016; period end 2016-01-31; filed 2018-02-28
https://www.sec.gov/Archives/edgar/data/1045810/000104581018000010/0001045810-18-000010-index.html
us-gaap:EarningsPerShareDiluted
Source-reported split basis; do not compare EPS/shares across filing vintages</x:t>
        </x:r>
      </x:text>
    </x:comment>
    <x:comment ref="H22" authorId="11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40. EPS divided; shares multiplied. Split references: SRC-006, SRC-011, SRC-013. Source-reported split basis; do not compare EPS/shares across filing vintages</x:t>
        </x:r>
      </x:text>
    </x:comment>
    <x:comment ref="E22" authorId="11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FACT-0300 | million shares
FY2016; period end 2016-01-31; filed 2018-02-28
https://www.sec.gov/Archives/edgar/data/1045810/000104581018000010/0001045810-18-000010-index.html
us-gaap:WeightedAverageNumberOfSharesOutstandingBasic
Source-reported split basis; do not compare EPS/shares across filing vintages</x:t>
        </x:r>
      </x:text>
    </x:comment>
    <x:comment ref="I22" authorId="11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40. EPS divided; shares multiplied. Split references: SRC-006, SRC-011, SRC-013. Source-reported split basis; do not compare EPS/shares across filing vintages</x:t>
        </x:r>
      </x:text>
    </x:comment>
    <x:comment ref="F22" authorId="11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FACT-0301 | million shares
FY2016; period end 2016-01-31; filed 2018-02-28
https://www.sec.gov/Archives/edgar/data/1045810/000104581018000010/0001045810-18-000010-index.html
us-gaap:WeightedAverageNumberOfDilutedSharesOutstanding
Source-reported split basis; do not compare EPS/shares across filing vintages</x:t>
        </x:r>
      </x:text>
    </x:comment>
    <x:comment ref="J22" authorId="11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40. EPS divided; shares multiplied. Split references: SRC-006, SRC-011, SRC-013. Source-reported split basis; do not compare EPS/shares across filing vintages</x:t>
        </x:r>
      </x:text>
    </x:comment>
    <x:comment ref="C23" authorId="12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FACT-0336 | USD/share
FY2017; period end 2017-01-29; filed 2019-02-21
https://www.sec.gov/Archives/edgar/data/1045810/000104581019000023/0001045810-19-000023-index.html
us-gaap:EarningsPerShareBasic
Source-reported split basis; do not compare EPS/shares across filing vintages</x:t>
        </x:r>
      </x:text>
    </x:comment>
    <x:comment ref="G23" authorId="12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40. EPS divided; shares multiplied. Split references: SRC-006, SRC-011, SRC-013. Source-reported split basis; do not compare EPS/shares across filing vintages</x:t>
        </x:r>
      </x:text>
    </x:comment>
    <x:comment ref="D23" authorId="12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FACT-0337 | USD/share
FY2017; period end 2017-01-29; filed 2019-02-21
https://www.sec.gov/Archives/edgar/data/1045810/000104581019000023/0001045810-19-000023-index.html
us-gaap:EarningsPerShareDiluted
Source-reported split basis; do not compare EPS/shares across filing vintages</x:t>
        </x:r>
      </x:text>
    </x:comment>
    <x:comment ref="H23" authorId="12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40. EPS divided; shares multiplied. Split references: SRC-006, SRC-011, SRC-013. Source-reported split basis; do not compare EPS/shares across filing vintages</x:t>
        </x:r>
      </x:text>
    </x:comment>
    <x:comment ref="E23" authorId="12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FACT-0338 | million shares
FY2017; period end 2017-01-29; filed 2019-02-21
https://www.sec.gov/Archives/edgar/data/1045810/000104581019000023/0001045810-19-000023-index.html
us-gaap:WeightedAverageNumberOfSharesOutstandingBasic
Source-reported split basis; do not compare EPS/shares across filing vintages</x:t>
        </x:r>
      </x:text>
    </x:comment>
    <x:comment ref="I23" authorId="12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40. EPS divided; shares multiplied. Split references: SRC-006, SRC-011, SRC-013. Source-reported split basis; do not compare EPS/shares across filing vintages</x:t>
        </x:r>
      </x:text>
    </x:comment>
    <x:comment ref="F23" authorId="12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FACT-0339 | million shares
FY2017; period end 2017-01-29; filed 2019-02-21
https://www.sec.gov/Archives/edgar/data/1045810/000104581019000023/0001045810-19-000023-index.html
us-gaap:WeightedAverageNumberOfDilutedSharesOutstanding
Source-reported split basis; do not compare EPS/shares across filing vintages</x:t>
        </x:r>
      </x:text>
    </x:comment>
    <x:comment ref="J23" authorId="12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40. EPS divided; shares multiplied. Split references: SRC-006, SRC-011, SRC-013. Source-reported split basis; do not compare EPS/shares across filing vintages</x:t>
        </x:r>
      </x:text>
    </x:comment>
    <x:comment ref="C24" authorId="12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FACT-0373 | USD/share
FY2018; period end 2018-01-28; filed 2020-02-20
https://www.sec.gov/Archives/edgar/data/1045810/000104581020000010/0001045810-20-000010-index.html
us-gaap:EarningsPerShareBasic
Source-reported split basis; do not compare EPS/shares across filing vintages</x:t>
        </x:r>
      </x:text>
    </x:comment>
    <x:comment ref="G24" authorId="12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40. EPS divided; shares multiplied. Split references: SRC-006, SRC-011, SRC-013. Source-reported split basis; do not compare EPS/shares across filing vintages</x:t>
        </x:r>
      </x:text>
    </x:comment>
    <x:comment ref="D24" authorId="13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FACT-0374 | USD/share
FY2018; period end 2018-01-28; filed 2020-02-20
https://www.sec.gov/Archives/edgar/data/1045810/000104581020000010/0001045810-20-000010-index.html
us-gaap:EarningsPerShareDiluted
Source-reported split basis; do not compare EPS/shares across filing vintages</x:t>
        </x:r>
      </x:text>
    </x:comment>
    <x:comment ref="H24" authorId="13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40. EPS divided; shares multiplied. Split references: SRC-006, SRC-011, SRC-013. Source-reported split basis; do not compare EPS/shares across filing vintages</x:t>
        </x:r>
      </x:text>
    </x:comment>
    <x:comment ref="E24" authorId="13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FACT-0375 | million shares
FY2018; period end 2018-01-28; filed 2020-02-20
https://www.sec.gov/Archives/edgar/data/1045810/000104581020000010/0001045810-20-000010-index.html
us-gaap:WeightedAverageNumberOfSharesOutstandingBasic
Source-reported split basis; do not compare EPS/shares across filing vintages</x:t>
        </x:r>
      </x:text>
    </x:comment>
    <x:comment ref="I24" authorId="13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40. EPS divided; shares multiplied. Split references: SRC-006, SRC-011, SRC-013. Source-reported split basis; do not compare EPS/shares across filing vintages</x:t>
        </x:r>
      </x:text>
    </x:comment>
    <x:comment ref="F24" authorId="13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FACT-0376 | million shares
FY2018; period end 2018-01-28; filed 2020-02-20
https://www.sec.gov/Archives/edgar/data/1045810/000104581020000010/0001045810-20-000010-index.html
us-gaap:WeightedAverageNumberOfDilutedSharesOutstanding
Source-reported split basis; do not compare EPS/shares across filing vintages</x:t>
        </x:r>
      </x:text>
    </x:comment>
    <x:comment ref="J24" authorId="13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40. EPS divided; shares multiplied. Split references: SRC-006, SRC-011, SRC-013. Source-reported split basis; do not compare EPS/shares across filing vintages</x:t>
        </x:r>
      </x:text>
    </x:comment>
    <x:comment ref="C25" authorId="13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FACT-0410 | USD/share
FY2019; period end 2019-01-27; filed 2021-02-26
https://www.sec.gov/Archives/edgar/data/1045810/000104581021000010/0001045810-21-000010-index.html
us-gaap:EarningsPerShareBasic
Source-reported split basis; do not compare EPS/shares across filing vintages</x:t>
        </x:r>
      </x:text>
    </x:comment>
    <x:comment ref="G25" authorId="13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40. EPS divided; shares multiplied. Split references: SRC-006, SRC-011, SRC-013. Source-reported split basis; do not compare EPS/shares across filing vintages</x:t>
        </x:r>
      </x:text>
    </x:comment>
    <x:comment ref="D25" authorId="13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FACT-0411 | USD/share
FY2019; period end 2019-01-27; filed 2021-02-26
https://www.sec.gov/Archives/edgar/data/1045810/000104581021000010/0001045810-21-000010-index.html
us-gaap:EarningsPerShareDiluted
Source-reported split basis; do not compare EPS/shares across filing vintages</x:t>
        </x:r>
      </x:text>
    </x:comment>
    <x:comment ref="H25" authorId="13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40. EPS divided; shares multiplied. Split references: SRC-006, SRC-011, SRC-013. Source-reported split basis; do not compare EPS/shares across filing vintages</x:t>
        </x:r>
      </x:text>
    </x:comment>
    <x:comment ref="E25" authorId="14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FACT-0412 | million shares
FY2019; period end 2019-01-27; filed 2021-02-26
https://www.sec.gov/Archives/edgar/data/1045810/000104581021000010/0001045810-21-000010-index.html
us-gaap:WeightedAverageNumberOfSharesOutstandingBasic
Source-reported split basis; do not compare EPS/shares across filing vintages</x:t>
        </x:r>
      </x:text>
    </x:comment>
    <x:comment ref="I25" authorId="14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40. EPS divided; shares multiplied. Split references: SRC-006, SRC-011, SRC-013. Source-reported split basis; do not compare EPS/shares across filing vintages</x:t>
        </x:r>
      </x:text>
    </x:comment>
    <x:comment ref="F25" authorId="14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FACT-0413 | million shares
FY2019; period end 2019-01-27; filed 2021-02-26
https://www.sec.gov/Archives/edgar/data/1045810/000104581021000010/0001045810-21-000010-index.html
us-gaap:WeightedAverageNumberOfDilutedSharesOutstanding
Source-reported split basis; do not compare EPS/shares across filing vintages</x:t>
        </x:r>
      </x:text>
    </x:comment>
    <x:comment ref="J25" authorId="14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40. EPS divided; shares multiplied. Split references: SRC-006, SRC-011, SRC-013. Source-reported split basis; do not compare EPS/shares across filing vintages</x:t>
        </x:r>
      </x:text>
    </x:comment>
    <x:comment ref="C26" authorId="14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FACT-0448 | USD/share
FY2020; period end 2020-01-26; filed 2022-03-18
https://www.sec.gov/Archives/edgar/data/1045810/000104581022000036/0001045810-22-000036-index.html
us-gaap:EarningsPerShareBasic
Source-reported split basis; do not compare EPS/shares across filing vintages</x:t>
        </x:r>
      </x:text>
    </x:comment>
    <x:comment ref="G26" authorId="14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10. EPS divided; shares multiplied. Split references: SRC-006, SRC-011, SRC-013. Source-reported split basis; do not compare EPS/shares across filing vintages</x:t>
        </x:r>
      </x:text>
    </x:comment>
    <x:comment ref="D26" authorId="14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FACT-0449 | USD/share
FY2020; period end 2020-01-26; filed 2022-03-18
https://www.sec.gov/Archives/edgar/data/1045810/000104581022000036/0001045810-22-000036-index.html
us-gaap:EarningsPerShareDiluted
Source-reported split basis; do not compare EPS/shares across filing vintages</x:t>
        </x:r>
      </x:text>
    </x:comment>
    <x:comment ref="H26" authorId="14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10. EPS divided; shares multiplied. Split references: SRC-006, SRC-011, SRC-013. Source-reported split basis; do not compare EPS/shares across filing vintages</x:t>
        </x:r>
      </x:text>
    </x:comment>
    <x:comment ref="E26" authorId="14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FACT-0450 | million shares
FY2020; period end 2020-01-26; filed 2022-03-18
https://www.sec.gov/Archives/edgar/data/1045810/000104581022000036/0001045810-22-000036-index.html
us-gaap:WeightedAverageNumberOfSharesOutstandingBasic
Source-reported split basis; do not compare EPS/shares across filing vintages</x:t>
        </x:r>
      </x:text>
    </x:comment>
    <x:comment ref="I26" authorId="14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10. EPS divided; shares multiplied. Split references: SRC-006, SRC-011, SRC-013. Source-reported split basis; do not compare EPS/shares across filing vintages</x:t>
        </x:r>
      </x:text>
    </x:comment>
    <x:comment ref="F26" authorId="15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FACT-0451 | million shares
FY2020; period end 2020-01-26; filed 2022-03-18
https://www.sec.gov/Archives/edgar/data/1045810/000104581022000036/0001045810-22-000036-index.html
us-gaap:WeightedAverageNumberOfDilutedSharesOutstanding
Source-reported split basis; do not compare EPS/shares across filing vintages</x:t>
        </x:r>
      </x:text>
    </x:comment>
    <x:comment ref="J26" authorId="15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10. EPS divided; shares multiplied. Split references: SRC-006, SRC-011, SRC-013. Source-reported split basis; do not compare EPS/shares across filing vintages</x:t>
        </x:r>
      </x:text>
    </x:comment>
    <x:comment ref="C27" authorId="15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FACT-0488 | USD/share
FY2021; period end 2021-01-31; filed 2023-02-24
https://www.sec.gov/Archives/edgar/data/1045810/000104581023000017/0001045810-23-000017-index.html
us-gaap:EarningsPerShareBasic
Source-reported split basis; do not compare EPS/shares across filing vintages</x:t>
        </x:r>
      </x:text>
    </x:comment>
    <x:comment ref="G27" authorId="15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10. EPS divided; shares multiplied. Split references: SRC-006, SRC-011, SRC-013. Source-reported split basis; do not compare EPS/shares across filing vintages</x:t>
        </x:r>
      </x:text>
    </x:comment>
    <x:comment ref="D27" authorId="15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FACT-0489 | USD/share
FY2021; period end 2021-01-31; filed 2023-02-24
https://www.sec.gov/Archives/edgar/data/1045810/000104581023000017/0001045810-23-000017-index.html
us-gaap:EarningsPerShareDiluted
Source-reported split basis; do not compare EPS/shares across filing vintages</x:t>
        </x:r>
      </x:text>
    </x:comment>
    <x:comment ref="H27" authorId="15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10. EPS divided; shares multiplied. Split references: SRC-006, SRC-011, SRC-013. Source-reported split basis; do not compare EPS/shares across filing vintages</x:t>
        </x:r>
      </x:text>
    </x:comment>
    <x:comment ref="E27" authorId="15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FACT-0490 | million shares
FY2021; period end 2021-01-31; filed 2023-02-24
https://www.sec.gov/Archives/edgar/data/1045810/000104581023000017/0001045810-23-000017-index.html
us-gaap:WeightedAverageNumberOfSharesOutstandingBasic
Source-reported split basis; do not compare EPS/shares across filing vintages</x:t>
        </x:r>
      </x:text>
    </x:comment>
    <x:comment ref="I27" authorId="15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10. EPS divided; shares multiplied. Split references: SRC-006, SRC-011, SRC-013. Source-reported split basis; do not compare EPS/shares across filing vintages</x:t>
        </x:r>
      </x:text>
    </x:comment>
    <x:comment ref="F27" authorId="15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FACT-0491 | million shares
FY2021; period end 2021-01-31; filed 2023-02-24
https://www.sec.gov/Archives/edgar/data/1045810/000104581023000017/0001045810-23-000017-index.html
us-gaap:WeightedAverageNumberOfDilutedSharesOutstanding
Source-reported split basis; do not compare EPS/shares across filing vintages</x:t>
        </x:r>
      </x:text>
    </x:comment>
    <x:comment ref="J27" authorId="15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10. EPS divided; shares multiplied. Split references: SRC-006, SRC-011, SRC-013. Source-reported split basis; do not compare EPS/shares across filing vintages</x:t>
        </x:r>
      </x:text>
    </x:comment>
    <x:comment ref="C28" authorId="16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FACT-0528 | USD/share
FY2022; period end 2022-01-30; filed 2024-02-21
https://www.sec.gov/Archives/edgar/data/1045810/000104581024000029/0001045810-24-000029-index.html
us-gaap:EarningsPerShareBasic
Source-reported split basis; do not compare EPS/shares across filing vintages</x:t>
        </x:r>
      </x:text>
    </x:comment>
    <x:comment ref="G28" authorId="16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10. EPS divided; shares multiplied. Split references: SRC-006, SRC-011, SRC-013. Source-reported split basis; do not compare EPS/shares across filing vintages</x:t>
        </x:r>
      </x:text>
    </x:comment>
    <x:comment ref="D28" authorId="16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FACT-0529 | USD/share
FY2022; period end 2022-01-30; filed 2024-02-21
https://www.sec.gov/Archives/edgar/data/1045810/000104581024000029/0001045810-24-000029-index.html
us-gaap:EarningsPerShareDiluted
Source-reported split basis; do not compare EPS/shares across filing vintages</x:t>
        </x:r>
      </x:text>
    </x:comment>
    <x:comment ref="H28" authorId="16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10. EPS divided; shares multiplied. Split references: SRC-006, SRC-011, SRC-013. Source-reported split basis; do not compare EPS/shares across filing vintages</x:t>
        </x:r>
      </x:text>
    </x:comment>
    <x:comment ref="E28" authorId="16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FACT-0530 | million shares
FY2022; period end 2022-01-30; filed 2024-02-21
https://www.sec.gov/Archives/edgar/data/1045810/000104581024000029/0001045810-24-000029-index.html
us-gaap:WeightedAverageNumberOfSharesOutstandingBasic
Source-reported split basis; do not compare EPS/shares across filing vintages</x:t>
        </x:r>
      </x:text>
    </x:comment>
    <x:comment ref="I28" authorId="16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10. EPS divided; shares multiplied. Split references: SRC-006, SRC-011, SRC-013. Source-reported split basis; do not compare EPS/shares across filing vintages</x:t>
        </x:r>
      </x:text>
    </x:comment>
    <x:comment ref="F28" authorId="16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FACT-0531 | million shares
FY2022; period end 2022-01-30; filed 2024-02-21
https://www.sec.gov/Archives/edgar/data/1045810/000104581024000029/0001045810-24-000029-index.html
us-gaap:WeightedAverageNumberOfDilutedSharesOutstanding
Source-reported split basis; do not compare EPS/shares across filing vintages</x:t>
        </x:r>
      </x:text>
    </x:comment>
    <x:comment ref="J28" authorId="16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10. EPS divided; shares multiplied. Split references: SRC-006, SRC-011, SRC-013. Source-reported split basis; do not compare EPS/shares across filing vintages</x:t>
        </x:r>
      </x:text>
    </x:comment>
    <x:comment ref="C29" authorId="16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FACT-0569 | USD/share
FY2023; period end 2023-01-29; filed 2025-02-26
https://www.sec.gov/Archives/edgar/data/1045810/000104581025000023/0001045810-25-000023-index.html
us-gaap:EarningsPerShareBasic
Source-reported split basis; do not compare EPS/shares across filing vintages</x:t>
        </x:r>
      </x:text>
    </x:comment>
    <x:comment ref="G29" authorId="16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1. EPS divided; shares multiplied. Split references: SRC-006, SRC-011, SRC-013. Source-reported split basis; do not compare EPS/shares across filing vintages</x:t>
        </x:r>
      </x:text>
    </x:comment>
    <x:comment ref="D29" authorId="17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FACT-0570 | USD/share
FY2023; period end 2023-01-29; filed 2025-02-26
https://www.sec.gov/Archives/edgar/data/1045810/000104581025000023/0001045810-25-000023-index.html
us-gaap:EarningsPerShareDiluted
Source-reported split basis; do not compare EPS/shares across filing vintages</x:t>
        </x:r>
      </x:text>
    </x:comment>
    <x:comment ref="H29" authorId="17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1. EPS divided; shares multiplied. Split references: SRC-006, SRC-011, SRC-013. Source-reported split basis; do not compare EPS/shares across filing vintages</x:t>
        </x:r>
      </x:text>
    </x:comment>
    <x:comment ref="E29" authorId="17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FACT-0571 | million shares
FY2023; period end 2023-01-29; filed 2025-02-26
https://www.sec.gov/Archives/edgar/data/1045810/000104581025000023/0001045810-25-000023-index.html
us-gaap:WeightedAverageNumberOfSharesOutstandingBasic
Source-reported split basis; do not compare EPS/shares across filing vintages</x:t>
        </x:r>
      </x:text>
    </x:comment>
    <x:comment ref="I29" authorId="17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1. EPS divided; shares multiplied. Split references: SRC-006, SRC-011, SRC-013. Source-reported split basis; do not compare EPS/shares across filing vintages</x:t>
        </x:r>
      </x:text>
    </x:comment>
    <x:comment ref="F29" authorId="17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FACT-0572 | million shares
FY2023; period end 2023-01-29; filed 2025-02-26
https://www.sec.gov/Archives/edgar/data/1045810/000104581025000023/0001045810-25-000023-index.html
us-gaap:WeightedAverageNumberOfDilutedSharesOutstanding
Source-reported split basis; do not compare EPS/shares across filing vintages</x:t>
        </x:r>
      </x:text>
    </x:comment>
    <x:comment ref="J29" authorId="17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1. EPS divided; shares multiplied. Split references: SRC-006, SRC-011, SRC-013. Source-reported split basis; do not compare EPS/shares across filing vintages</x:t>
        </x:r>
      </x:text>
    </x:comment>
    <x:comment ref="C30" authorId="17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FACT-0610 | USD/share
FY2024; period end 2024-01-28; filed 2026-02-25
https://www.sec.gov/Archives/edgar/data/1045810/000104581026000021/0001045810-26-000021-index.html
us-gaap:EarningsPerShareBasic
Source-reported split basis; do not compare EPS/shares across filing vintages</x:t>
        </x:r>
      </x:text>
    </x:comment>
    <x:comment ref="G30" authorId="17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1. EPS divided; shares multiplied. Split references: SRC-006, SRC-011, SRC-013. Source-reported split basis; do not compare EPS/shares across filing vintages</x:t>
        </x:r>
      </x:text>
    </x:comment>
    <x:comment ref="D30" authorId="17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FACT-0611 | USD/share
FY2024; period end 2024-01-28; filed 2026-02-25
https://www.sec.gov/Archives/edgar/data/1045810/000104581026000021/0001045810-26-000021-index.html
us-gaap:EarningsPerShareDiluted
Source-reported split basis; do not compare EPS/shares across filing vintages</x:t>
        </x:r>
      </x:text>
    </x:comment>
    <x:comment ref="H30" authorId="17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1. EPS divided; shares multiplied. Split references: SRC-006, SRC-011, SRC-013. Source-reported split basis; do not compare EPS/shares across filing vintages</x:t>
        </x:r>
      </x:text>
    </x:comment>
    <x:comment ref="E30" authorId="18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FACT-0612 | million shares
FY2024; period end 2024-01-28; filed 2026-02-25
https://www.sec.gov/Archives/edgar/data/1045810/000104581026000021/0001045810-26-000021-index.html
us-gaap:WeightedAverageNumberOfSharesOutstandingBasic
Source-reported split basis; do not compare EPS/shares across filing vintages</x:t>
        </x:r>
      </x:text>
    </x:comment>
    <x:comment ref="I30" authorId="18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1. EPS divided; shares multiplied. Split references: SRC-006, SRC-011, SRC-013. Source-reported split basis; do not compare EPS/shares across filing vintages</x:t>
        </x:r>
      </x:text>
    </x:comment>
    <x:comment ref="F30" authorId="18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FACT-0613 | million shares
FY2024; period end 2024-01-28; filed 2026-02-25
https://www.sec.gov/Archives/edgar/data/1045810/000104581026000021/0001045810-26-000021-index.html
us-gaap:WeightedAverageNumberOfDilutedSharesOutstanding
Source-reported split basis; do not compare EPS/shares across filing vintages</x:t>
        </x:r>
      </x:text>
    </x:comment>
    <x:comment ref="J30" authorId="18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1. EPS divided; shares multiplied. Split references: SRC-006, SRC-011, SRC-013. Source-reported split basis; do not compare EPS/shares across filing vintages</x:t>
        </x:r>
      </x:text>
    </x:comment>
    <x:comment ref="C31" authorId="18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FACT-0651 | USD/share
FY2025; period end 2025-01-26; filed 2026-02-25
https://www.sec.gov/Archives/edgar/data/1045810/000104581026000021/0001045810-26-000021-index.html
us-gaap:EarningsPerShareBasic
Source-reported split basis; do not compare EPS/shares across filing vintages</x:t>
        </x:r>
      </x:text>
    </x:comment>
    <x:comment ref="G31" authorId="18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1. EPS divided; shares multiplied. Split references: SRC-006, SRC-011, SRC-013. Source-reported split basis; do not compare EPS/shares across filing vintages</x:t>
        </x:r>
      </x:text>
    </x:comment>
    <x:comment ref="D31" authorId="18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FACT-0652 | USD/share
FY2025; period end 2025-01-26; filed 2026-02-25
https://www.sec.gov/Archives/edgar/data/1045810/000104581026000021/0001045810-26-000021-index.html
us-gaap:EarningsPerShareDiluted
Source-reported split basis; do not compare EPS/shares across filing vintages</x:t>
        </x:r>
      </x:text>
    </x:comment>
    <x:comment ref="H31" authorId="18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1. EPS divided; shares multiplied. Split references: SRC-006, SRC-011, SRC-013. Source-reported split basis; do not compare EPS/shares across filing vintages</x:t>
        </x:r>
      </x:text>
    </x:comment>
    <x:comment ref="E31" authorId="18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FACT-0653 | million shares
FY2025; period end 2025-01-26; filed 2026-02-25
https://www.sec.gov/Archives/edgar/data/1045810/000104581026000021/0001045810-26-000021-index.html
us-gaap:WeightedAverageNumberOfSharesOutstandingBasic
Source-reported split basis; do not compare EPS/shares across filing vintages</x:t>
        </x:r>
      </x:text>
    </x:comment>
    <x:comment ref="I31" authorId="18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1. EPS divided; shares multiplied. Split references: SRC-006, SRC-011, SRC-013. Source-reported split basis; do not compare EPS/shares across filing vintages</x:t>
        </x:r>
      </x:text>
    </x:comment>
    <x:comment ref="F31" authorId="19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FACT-0654 | million shares
FY2025; period end 2025-01-26; filed 2026-02-25
https://www.sec.gov/Archives/edgar/data/1045810/000104581026000021/0001045810-26-000021-index.html
us-gaap:WeightedAverageNumberOfDilutedSharesOutstanding
Source-reported split basis; do not compare EPS/shares across filing vintages</x:t>
        </x:r>
      </x:text>
    </x:comment>
    <x:comment ref="J31" authorId="19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1. EPS divided; shares multiplied. Split references: SRC-006, SRC-011, SRC-013. Source-reported split basis; do not compare EPS/shares across filing vintages</x:t>
        </x:r>
      </x:text>
    </x:comment>
    <x:comment ref="C32" authorId="19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FACT-0692 | USD/share
FY2026; period end 2026-01-25; filed 2026-02-25
https://www.sec.gov/Archives/edgar/data/1045810/000104581026000021/0001045810-26-000021-index.html
us-gaap:EarningsPerShareBasic
Source-reported split basis; do not compare EPS/shares across filing vintages</x:t>
        </x:r>
      </x:text>
    </x:comment>
    <x:comment ref="G32" authorId="19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1. EPS divided; shares multiplied. Split references: SRC-006, SRC-011, SRC-013. Source-reported split basis; do not compare EPS/shares across filing vintages</x:t>
        </x:r>
      </x:text>
    </x:comment>
    <x:comment ref="D32" authorId="19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FACT-0693 | USD/share
FY2026; period end 2026-01-25; filed 2026-02-25
https://www.sec.gov/Archives/edgar/data/1045810/000104581026000021/0001045810-26-000021-index.html
us-gaap:EarningsPerShareDiluted
Source-reported split basis; do not compare EPS/shares across filing vintages</x:t>
        </x:r>
      </x:text>
    </x:comment>
    <x:comment ref="H32" authorId="19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1. EPS divided; shares multiplied. Split references: SRC-006, SRC-011, SRC-013. Source-reported split basis; do not compare EPS/shares across filing vintages</x:t>
        </x:r>
      </x:text>
    </x:comment>
    <x:comment ref="E32" authorId="19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FACT-0694 | million shares
FY2026; period end 2026-01-25; filed 2026-02-25
https://www.sec.gov/Archives/edgar/data/1045810/000104581026000021/0001045810-26-000021-index.html
us-gaap:WeightedAverageNumberOfSharesOutstandingBasic
Source-reported split basis; do not compare EPS/shares across filing vintages</x:t>
        </x:r>
      </x:text>
    </x:comment>
    <x:comment ref="I32" authorId="19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1. EPS divided; shares multiplied. Split references: SRC-006, SRC-011, SRC-013. Source-reported split basis; do not compare EPS/shares across filing vintages</x:t>
        </x:r>
      </x:text>
    </x:comment>
    <x:comment ref="F32" authorId="19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FACT-0695 | million shares
FY2026; period end 2026-01-25; filed 2026-02-25
https://www.sec.gov/Archives/edgar/data/1045810/000104581026000021/0001045810-26-000021-index.html
us-gaap:WeightedAverageNumberOfDilutedSharesOutstanding
Source-reported split basis; do not compare EPS/shares across filing vintages</x:t>
        </x:r>
      </x:text>
    </x:comment>
    <x:comment ref="J32" authorId="19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adjustment factor: 1. EPS divided; shares multiplied. Split references: SRC-006, SRC-011, SRC-013. Source-reported split basis; do not compare EPS/shares across filing vintages</x:t>
        </x:r>
      </x:text>
    </x:comment>
  </x:commentList>
</x:comments>
</file>

<file path=xl/comments5.xml><?xml version="1.0" encoding="utf-8"?>
<x:comments xmlns:x="http://schemas.openxmlformats.org/spreadsheetml/2006/main">
  <x:authors>
    <x:author>tc={BD3AD5FF-6C71-46F7-A129-2344A0C08C1D}</x:author>
    <x:author>tc={8EEB6798-9752-4637-B021-B7BE001F66EC}</x:author>
    <x:author>tc={31D99D42-7108-4B0B-8108-3B6709240898}</x:author>
    <x:author>tc={66947487-541D-4F4B-91F0-4CA68769B9C8}</x:author>
    <x:author>tc={2A6EAD56-B3E5-4DFB-B330-F7B6122990CB}</x:author>
    <x:author>tc={67B366A2-1AC1-4770-BCBB-2B91D71BF29A}</x:author>
    <x:author>tc={2ABEAE62-7D54-42EF-A8CD-4B692E40A9FE}</x:author>
    <x:author>tc={313186A3-4D1E-4CF9-8401-F02F20C2E7A4}</x:author>
    <x:author>tc={5BC06CEB-9968-4705-8E4E-A85638BBD3D4}</x:author>
    <x:author>tc={0D03E3C8-CCF2-4B65-B05E-22C848408503}</x:author>
    <x:author>tc={22210BF6-220D-4B94-AB93-B406EF96468D}</x:author>
    <x:author>tc={4EC60E75-40EF-405E-B9A7-A56511DA12A0}</x:author>
    <x:author>tc={21D4D975-E55E-483D-867D-2832AAE9668B}</x:author>
    <x:author>tc={76222306-F429-4B07-BA9B-FE30A8CD44DC}</x:author>
    <x:author>tc={43AABE0A-254E-4E2A-8726-D5C68F0B1A7F}</x:author>
    <x:author>tc={7AC86786-5727-40C7-AD67-81E12CC5DDA6}</x:author>
    <x:author>tc={AEE2D060-BA0B-4F1C-942E-6FEA8C25A11F}</x:author>
    <x:author>tc={B449FC1F-8426-48B3-8A04-F10D8D462EFD}</x:author>
    <x:author>tc={37C60A8A-0BB3-4ECE-A880-8E5710604295}</x:author>
    <x:author>tc={A1BB88D7-BDF8-4595-8FFC-492DFD77D939}</x:author>
    <x:author>tc={8DDA592A-C323-4E3B-AAF1-A938BDF7D291}</x:author>
    <x:author>tc={D3552D12-57EC-43C0-B0D3-4065B4ACCA32}</x:author>
    <x:author>tc={0C02FD50-B809-4968-B741-3B4843D3C22F}</x:author>
    <x:author>tc={9006DA69-3C3B-431E-8709-CEAC6E5BB982}</x:author>
    <x:author>tc={D6522FDD-2EFE-47BD-A6A9-D81B909CACCC}</x:author>
    <x:author>tc={8C615392-93EB-42F0-B146-DA755813BE66}</x:author>
    <x:author>tc={CE5F3718-52E1-4681-AE1E-BCCAE13EDEF6}</x:author>
    <x:author>tc={CCD44A8F-0808-4168-AC01-B1D6442126CE}</x:author>
    <x:author>tc={BCF2A454-DB71-4700-B919-A6545ABFDDB0}</x:author>
    <x:author>tc={2EEFBD01-F908-4B29-8AB4-9A9529443BB2}</x:author>
    <x:author>tc={439874DE-50B0-4DF2-BA2C-08BCB6839DDB}</x:author>
    <x:author>tc={93BD4EC7-7F03-4ABE-B2F9-DF54B1E9100F}</x:author>
    <x:author>tc={CCA560F5-B5BD-4A94-9798-68ACB814EC51}</x:author>
    <x:author>tc={E39E081E-9513-4F1B-BEEC-9A32B6C70710}</x:author>
    <x:author>tc={45B6851F-D7D8-4127-A5B0-E0BF993A4180}</x:author>
    <x:author>tc={C64D52B5-19C4-4231-8E88-64E5CC0091E2}</x:author>
    <x:author>tc={35977F9B-7FE2-4016-8F65-B42CE48E42CA}</x:author>
    <x:author>tc={5C89D186-E273-421C-A466-39380621F511}</x:author>
    <x:author>tc={973B69E4-16BF-49A2-A02B-F3469652E965}</x:author>
    <x:author>tc={5CED7833-560F-45C5-9EF2-38687CFD64A5}</x:author>
    <x:author>tc={2F0944A6-0963-4FFA-962E-F5D5A316EA5F}</x:author>
    <x:author>tc={89D3E299-81D9-4034-ACA3-C1261B64388A}</x:author>
    <x:author>tc={482213B4-CF86-4EE3-A83A-F7704B76257E}</x:author>
    <x:author>tc={760342D2-EE7B-4A63-8D68-0240B1D7B6D0}</x:author>
    <x:author>tc={5B2CB6A6-D066-4436-9240-CC8FDDF12C56}</x:author>
    <x:author>tc={B04663C2-2356-4C02-9F8A-2313162683B8}</x:author>
    <x:author>tc={3E7F9BE2-F241-42E2-ABBF-9248EA8DFF87}</x:author>
    <x:author>tc={EDEACE5A-4C1C-478E-9F6B-94E63E129F3F}</x:author>
    <x:author>tc={A1470C5F-55DD-4278-AFF0-841781A7D2F2}</x:author>
    <x:author>tc={4E9F0D15-A481-4EC9-A636-3CD0542BCF44}</x:author>
    <x:author>tc={0D70FF05-2B8C-4EE0-A5BD-85B1583E0D16}</x:author>
    <x:author>tc={D275F1D1-BC09-4903-A291-FDFB4C0A02EE}</x:author>
    <x:author>tc={2BE01983-C098-40E6-9BB1-6BB7891A0CE0}</x:author>
    <x:author>tc={23C12225-4676-43BC-BB98-2F4458323165}</x:author>
    <x:author>tc={50AD64C3-8C3B-463D-B3B8-5533DFE79885}</x:author>
    <x:author>tc={4036A00F-B273-4AC4-B7B1-7ACF58862E53}</x:author>
    <x:author>tc={870BD2D3-218F-4CD9-8189-2735E1B7B93E}</x:author>
    <x:author>tc={C07EE9CD-7951-4152-8814-B5EFBA46514A}</x:author>
    <x:author>tc={BC916CE0-2766-4A9C-9FBA-334BE393B2E4}</x:author>
    <x:author>tc={A0D6AA5C-91A4-4C22-9F58-38A56C9A5D43}</x:author>
    <x:author>tc={8A7B6849-61B8-4E67-9ABA-C3D45B46B474}</x:author>
  </x:authors>
  <x:commentList>
    <x:comment ref="C22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FACT-1109 | USD million
FY2016; period end 2016-01-31; filed 2018-02-28
https://www.sec.gov/Archives/edgar/data/1045810/000104581018000010/nvda-2018x10k.htm
Segment Information; revenue by specialized market; OEM and IP is not identical to later OEM and Other; row Data Center revenue
Segment Information; revenue by specialized market; OEM and IP is not identical to later OEM and Other</x:t>
        </x:r>
      </x:text>
    </x:comment>
    <x:comment ref="D22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FACT-1108 | USD million
FY2016; period end 2016-01-31; filed 2018-02-28
https://www.sec.gov/Archives/edgar/data/1045810/000104581018000010/nvda-2018x10k.htm
Segment Information; revenue by specialized market; OEM and IP is not identical to later OEM and Other; row Gaming revenue
Segment Information; revenue by specialized market; OEM and IP is not identical to later OEM and Other</x:t>
        </x:r>
      </x:text>
    </x:comment>
    <x:comment ref="E22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FACT-1110 | USD million
FY2016; period end 2016-01-31; filed 2018-02-28
https://www.sec.gov/Archives/edgar/data/1045810/000104581018000010/nvda-2018x10k.htm
Segment Information; revenue by specialized market; OEM and IP is not identical to later OEM and Other; row Professional Visualization revenue
Segment Information; revenue by specialized market; OEM and IP is not identical to later OEM and Other</x:t>
        </x:r>
      </x:text>
    </x:comment>
    <x:comment ref="F22" authorId="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FACT-1111 | USD million
FY2016; period end 2016-01-31; filed 2018-02-28
https://www.sec.gov/Archives/edgar/data/1045810/000104581018000010/nvda-2018x10k.htm
Segment Information; revenue by specialized market; OEM and IP is not identical to later OEM and Other; row Automotive revenue
Segment Information; revenue by specialized market; OEM and IP is not identical to later OEM and Other</x:t>
        </x:r>
      </x:text>
    </x:comment>
    <x:comment ref="H22" authorId="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FACT-1112 | USD million
FY2016; period end 2016-01-31; filed 2018-02-28
https://www.sec.gov/Archives/edgar/data/1045810/000104581018000010/nvda-2018x10k.htm
Segment Information; revenue by specialized market; OEM and IP is not identical to later OEM and Other; row OEM and IP revenue — legacy classification
Segment Information; revenue by specialized market; OEM and IP is not identical to later OEM and Other</x:t>
        </x:r>
      </x:text>
    </x:comment>
    <x:comment ref="C23" authorId="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FACT-1114 | USD million
FY2017; period end 2017-01-29; filed 2018-02-28
https://www.sec.gov/Archives/edgar/data/1045810/000104581018000010/nvda-2018x10k.htm
Segment Information; revenue by specialized market; OEM and IP is not identical to later OEM and Other; row Data Center revenue
Segment Information; revenue by specialized market; OEM and IP is not identical to later OEM and Other</x:t>
        </x:r>
      </x:text>
    </x:comment>
    <x:comment ref="D23" authorId="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FACT-1113 | USD million
FY2017; period end 2017-01-29; filed 2018-02-28
https://www.sec.gov/Archives/edgar/data/1045810/000104581018000010/nvda-2018x10k.htm
Segment Information; revenue by specialized market; OEM and IP is not identical to later OEM and Other; row Gaming revenue
Segment Information; revenue by specialized market; OEM and IP is not identical to later OEM and Other</x:t>
        </x:r>
      </x:text>
    </x:comment>
    <x:comment ref="E23" authorId="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FACT-1115 | USD million
FY2017; period end 2017-01-29; filed 2018-02-28
https://www.sec.gov/Archives/edgar/data/1045810/000104581018000010/nvda-2018x10k.htm
Segment Information; revenue by specialized market; OEM and IP is not identical to later OEM and Other; row Professional Visualization revenue
Segment Information; revenue by specialized market; OEM and IP is not identical to later OEM and Other</x:t>
        </x:r>
      </x:text>
    </x:comment>
    <x:comment ref="F23" authorId="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FACT-1116 | USD million
FY2017; period end 2017-01-29; filed 2018-02-28
https://www.sec.gov/Archives/edgar/data/1045810/000104581018000010/nvda-2018x10k.htm
Segment Information; revenue by specialized market; OEM and IP is not identical to later OEM and Other; row Automotive revenue
Segment Information; revenue by specialized market; OEM and IP is not identical to later OEM and Other</x:t>
        </x:r>
      </x:text>
    </x:comment>
    <x:comment ref="H23" authorId="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FACT-1117 | USD million
FY2017; period end 2017-01-29; filed 2018-02-28
https://www.sec.gov/Archives/edgar/data/1045810/000104581018000010/nvda-2018x10k.htm
Segment Information; revenue by specialized market; OEM and IP is not identical to later OEM and Other; row OEM and IP revenue — legacy classification
Segment Information; revenue by specialized market; OEM and IP is not identical to later OEM and Other</x:t>
        </x:r>
      </x:text>
    </x:comment>
    <x:comment ref="C24" authorId="1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FACT-1119 | USD million
FY2018; period end 2018-01-28; filed 2018-02-28
https://www.sec.gov/Archives/edgar/data/1045810/000104581018000010/nvda-2018x10k.htm
Segment Information; revenue by specialized market; OEM and IP is not identical to later OEM and Other; row Data Center revenue
Segment Information; revenue by specialized market; OEM and IP is not identical to later OEM and Other</x:t>
        </x:r>
      </x:text>
    </x:comment>
    <x:comment ref="D24" authorId="1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FACT-1118 | USD million
FY2018; period end 2018-01-28; filed 2018-02-28
https://www.sec.gov/Archives/edgar/data/1045810/000104581018000010/nvda-2018x10k.htm
Segment Information; revenue by specialized market; OEM and IP is not identical to later OEM and Other; row Gaming revenue
Segment Information; revenue by specialized market; OEM and IP is not identical to later OEM and Other</x:t>
        </x:r>
      </x:text>
    </x:comment>
    <x:comment ref="E24" authorId="1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FACT-1120 | USD million
FY2018; period end 2018-01-28; filed 2018-02-28
https://www.sec.gov/Archives/edgar/data/1045810/000104581018000010/nvda-2018x10k.htm
Segment Information; revenue by specialized market; OEM and IP is not identical to later OEM and Other; row Professional Visualization revenue
Segment Information; revenue by specialized market; OEM and IP is not identical to later OEM and Other</x:t>
        </x:r>
      </x:text>
    </x:comment>
    <x:comment ref="F24" authorId="1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FACT-1121 | USD million
FY2018; period end 2018-01-28; filed 2018-02-28
https://www.sec.gov/Archives/edgar/data/1045810/000104581018000010/nvda-2018x10k.htm
Segment Information; revenue by specialized market; OEM and IP is not identical to later OEM and Other; row Automotive revenue
Segment Information; revenue by specialized market; OEM and IP is not identical to later OEM and Other</x:t>
        </x:r>
      </x:text>
    </x:comment>
    <x:comment ref="H24" authorId="1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FACT-1122 | USD million
FY2018; period end 2018-01-28; filed 2018-02-28
https://www.sec.gov/Archives/edgar/data/1045810/000104581018000010/nvda-2018x10k.htm
Segment Information; revenue by specialized market; OEM and IP is not identical to later OEM and Other; row OEM and IP revenue — legacy classification
Segment Information; revenue by specialized market; OEM and IP is not identical to later OEM and Other</x:t>
        </x:r>
      </x:text>
    </x:comment>
    <x:comment ref="C25" authorId="1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FACT-1124 | USD million
FY2019; period end 2019-01-27; filed 2021-02-26
https://www.sec.gov/Archives/edgar/data/1045810/000104581021000010/nvda-20210131.htm
Segment Information; revenue by specialized market; row Data Center revenue
Segment Information; revenue by specialized market</x:t>
        </x:r>
      </x:text>
    </x:comment>
    <x:comment ref="D25" authorId="1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FACT-1123 | USD million
FY2019; period end 2019-01-27; filed 2021-02-26
https://www.sec.gov/Archives/edgar/data/1045810/000104581021000010/nvda-20210131.htm
Segment Information; revenue by specialized market; row Gaming revenue
Segment Information; revenue by specialized market</x:t>
        </x:r>
      </x:text>
    </x:comment>
    <x:comment ref="E25" authorId="1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FACT-1125 | USD million
FY2019; period end 2019-01-27; filed 2021-02-26
https://www.sec.gov/Archives/edgar/data/1045810/000104581021000010/nvda-20210131.htm
Segment Information; revenue by specialized market; row Professional Visualization revenue
Segment Information; revenue by specialized market</x:t>
        </x:r>
      </x:text>
    </x:comment>
    <x:comment ref="F25" authorId="1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FACT-1126 | USD million
FY2019; period end 2019-01-27; filed 2021-02-26
https://www.sec.gov/Archives/edgar/data/1045810/000104581021000010/nvda-20210131.htm
Segment Information; revenue by specialized market; row Automotive revenue
Segment Information; revenue by specialized market</x:t>
        </x:r>
      </x:text>
    </x:comment>
    <x:comment ref="G25" authorId="1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FACT-1127 | USD million
FY2019; period end 2019-01-27; filed 2021-02-26
https://www.sec.gov/Archives/edgar/data/1045810/000104581021000010/nvda-20210131.htm
Segment Information; revenue by specialized market; row OEM and Other revenue
Segment Information; revenue by specialized market</x:t>
        </x:r>
      </x:text>
    </x:comment>
    <x:comment ref="C26" authorId="2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FACT-1129 | USD million
FY2020; period end 2020-01-26; filed 2021-02-26
https://www.sec.gov/Archives/edgar/data/1045810/000104581021000010/nvda-20210131.htm
Segment Information; revenue by specialized market; row Data Center revenue
Segment Information; revenue by specialized market</x:t>
        </x:r>
      </x:text>
    </x:comment>
    <x:comment ref="D26" authorId="2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FACT-1128 | USD million
FY2020; period end 2020-01-26; filed 2021-02-26
https://www.sec.gov/Archives/edgar/data/1045810/000104581021000010/nvda-20210131.htm
Segment Information; revenue by specialized market; row Gaming revenue
Segment Information; revenue by specialized market</x:t>
        </x:r>
      </x:text>
    </x:comment>
    <x:comment ref="E26" authorId="2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FACT-1130 | USD million
FY2020; period end 2020-01-26; filed 2021-02-26
https://www.sec.gov/Archives/edgar/data/1045810/000104581021000010/nvda-20210131.htm
Segment Information; revenue by specialized market; row Professional Visualization revenue
Segment Information; revenue by specialized market</x:t>
        </x:r>
      </x:text>
    </x:comment>
    <x:comment ref="F26" authorId="2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FACT-1131 | USD million
FY2020; period end 2020-01-26; filed 2021-02-26
https://www.sec.gov/Archives/edgar/data/1045810/000104581021000010/nvda-20210131.htm
Segment Information; revenue by specialized market; row Automotive revenue
Segment Information; revenue by specialized market</x:t>
        </x:r>
      </x:text>
    </x:comment>
    <x:comment ref="G26" authorId="2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FACT-1132 | USD million
FY2020; period end 2020-01-26; filed 2021-02-26
https://www.sec.gov/Archives/edgar/data/1045810/000104581021000010/nvda-20210131.htm
Segment Information; revenue by specialized market; row OEM and Other revenue
Segment Information; revenue by specialized market</x:t>
        </x:r>
      </x:text>
    </x:comment>
    <x:comment ref="C27" authorId="2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FACT-1134 | USD million
FY2021; period end 2021-01-31; filed 2021-02-26
https://www.sec.gov/Archives/edgar/data/1045810/000104581021000010/nvda-20210131.htm
Segment Information; revenue by specialized market; row Data Center revenue
Segment Information; revenue by specialized market</x:t>
        </x:r>
      </x:text>
    </x:comment>
    <x:comment ref="D27" authorId="2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FACT-1133 | USD million
FY2021; period end 2021-01-31; filed 2021-02-26
https://www.sec.gov/Archives/edgar/data/1045810/000104581021000010/nvda-20210131.htm
Segment Information; revenue by specialized market; row Gaming revenue
Segment Information; revenue by specialized market</x:t>
        </x:r>
      </x:text>
    </x:comment>
    <x:comment ref="E27" authorId="2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FACT-1135 | USD million
FY2021; period end 2021-01-31; filed 2021-02-26
https://www.sec.gov/Archives/edgar/data/1045810/000104581021000010/nvda-20210131.htm
Segment Information; revenue by specialized market; row Professional Visualization revenue
Segment Information; revenue by specialized market</x:t>
        </x:r>
      </x:text>
    </x:comment>
    <x:comment ref="F27" authorId="2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FACT-1136 | USD million
FY2021; period end 2021-01-31; filed 2021-02-26
https://www.sec.gov/Archives/edgar/data/1045810/000104581021000010/nvda-20210131.htm
Segment Information; revenue by specialized market; row Automotive revenue
Segment Information; revenue by specialized market</x:t>
        </x:r>
      </x:text>
    </x:comment>
    <x:comment ref="G27" authorId="2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FACT-1137 | USD million
FY2021; period end 2021-01-31; filed 2021-02-26
https://www.sec.gov/Archives/edgar/data/1045810/000104581021000010/nvda-20210131.htm
Segment Information; revenue by specialized market; row OEM and Other revenue
Segment Information; revenue by specialized market</x:t>
        </x:r>
      </x:text>
    </x:comment>
    <x:comment ref="C28" authorId="3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FACT-1139 | USD million
FY2022; period end 2022-01-30; filed 2024-02-21
https://www.sec.gov/Archives/edgar/data/1045810/000104581024000029/nvda-20240128.htm
Note 17, specialized markets, p.79; row Data Center revenue
Note 17, specialized markets, p.79</x:t>
        </x:r>
      </x:text>
    </x:comment>
    <x:comment ref="D28" authorId="3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FACT-1138 | USD million
FY2022; period end 2022-01-30; filed 2024-02-21
https://www.sec.gov/Archives/edgar/data/1045810/000104581024000029/nvda-20240128.htm
Note 17, specialized markets, p.79; row Gaming revenue
Note 17, specialized markets, p.79</x:t>
        </x:r>
      </x:text>
    </x:comment>
    <x:comment ref="E28" authorId="3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FACT-1140 | USD million
FY2022; period end 2022-01-30; filed 2024-02-21
https://www.sec.gov/Archives/edgar/data/1045810/000104581024000029/nvda-20240128.htm
Note 17, specialized markets, p.79; row Professional Visualization revenue
Note 17, specialized markets, p.79</x:t>
        </x:r>
      </x:text>
    </x:comment>
    <x:comment ref="F28" authorId="3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FACT-1141 | USD million
FY2022; period end 2022-01-30; filed 2024-02-21
https://www.sec.gov/Archives/edgar/data/1045810/000104581024000029/nvda-20240128.htm
Note 17, specialized markets, p.79; row Automotive revenue
Note 17, specialized markets, p.79</x:t>
        </x:r>
      </x:text>
    </x:comment>
    <x:comment ref="G28" authorId="3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FACT-1142 | USD million
FY2022; period end 2022-01-30; filed 2024-02-21
https://www.sec.gov/Archives/edgar/data/1045810/000104581024000029/nvda-20240128.htm
Note 17, specialized markets, p.79; row OEM and Other revenue
Note 17, specialized markets, p.79</x:t>
        </x:r>
      </x:text>
    </x:comment>
    <x:comment ref="C29" authorId="3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FACT-1144 | USD million
FY2023; period end 2023-01-29; filed 2024-02-21
https://www.sec.gov/Archives/edgar/data/1045810/000104581024000029/nvda-20240128.htm
Note 17, specialized markets, p.79; row Data Center revenue
Note 17, specialized markets, p.79</x:t>
        </x:r>
      </x:text>
    </x:comment>
    <x:comment ref="D29" authorId="3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FACT-1143 | USD million
FY2023; period end 2023-01-29; filed 2024-02-21
https://www.sec.gov/Archives/edgar/data/1045810/000104581024000029/nvda-20240128.htm
Note 17, specialized markets, p.79; row Gaming revenue
Note 17, specialized markets, p.79</x:t>
        </x:r>
      </x:text>
    </x:comment>
    <x:comment ref="E29" authorId="3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FACT-1145 | USD million
FY2023; period end 2023-01-29; filed 2024-02-21
https://www.sec.gov/Archives/edgar/data/1045810/000104581024000029/nvda-20240128.htm
Note 17, specialized markets, p.79; row Professional Visualization revenue
Note 17, specialized markets, p.79</x:t>
        </x:r>
      </x:text>
    </x:comment>
    <x:comment ref="F29" authorId="3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FACT-1146 | USD million
FY2023; period end 2023-01-29; filed 2024-02-21
https://www.sec.gov/Archives/edgar/data/1045810/000104581024000029/nvda-20240128.htm
Note 17, specialized markets, p.79; row Automotive revenue
Note 17, specialized markets, p.79</x:t>
        </x:r>
      </x:text>
    </x:comment>
    <x:comment ref="G29" authorId="3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FACT-1147 | USD million
FY2023; period end 2023-01-29; filed 2024-02-21
https://www.sec.gov/Archives/edgar/data/1045810/000104581024000029/nvda-20240128.htm
Note 17, specialized markets, p.79; row OEM and Other revenue
Note 17, specialized markets, p.79</x:t>
        </x:r>
      </x:text>
    </x:comment>
    <x:comment ref="C30" authorId="4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FACT-1149 | USD million
FY2024; period end 2024-01-28; filed 2026-02-25
https://www.sec.gov/Archives/edgar/data/1045810/000104581026000021/nvda-20260125.htm
Note 16, revenue by specialized markets, p.79; compute and networking below are components of Data Center, not additional markets; row Data Center revenue
Note 16, revenue by specialized markets, p.79; compute and networking below are components of Data Center, not additional markets</x:t>
        </x:r>
      </x:text>
    </x:comment>
    <x:comment ref="D30" authorId="4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FACT-1148 | USD million
FY2024; period end 2024-01-28; filed 2026-02-25
https://www.sec.gov/Archives/edgar/data/1045810/000104581026000021/nvda-20260125.htm
Note 16, revenue by specialized markets, p.79; compute and networking below are components of Data Center, not additional markets; row Gaming revenue
Note 16, revenue by specialized markets, p.79; compute and networking below are components of Data Center, not additional markets</x:t>
        </x:r>
      </x:text>
    </x:comment>
    <x:comment ref="E30" authorId="4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FACT-1150 | USD million
FY2024; period end 2024-01-28; filed 2026-02-25
https://www.sec.gov/Archives/edgar/data/1045810/000104581026000021/nvda-20260125.htm
Note 16, revenue by specialized markets, p.79; compute and networking below are components of Data Center, not additional markets; row Professional Visualization revenue
Note 16, revenue by specialized markets, p.79; compute and networking below are components of Data Center, not additional markets</x:t>
        </x:r>
      </x:text>
    </x:comment>
    <x:comment ref="F30" authorId="4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FACT-1151 | USD million
FY2024; period end 2024-01-28; filed 2026-02-25
https://www.sec.gov/Archives/edgar/data/1045810/000104581026000021/nvda-20260125.htm
Note 16, revenue by specialized markets, p.79; compute and networking below are components of Data Center, not additional markets; row Automotive revenue
Note 16, revenue by specialized markets, p.79; compute and networking below are components of Data Center, not additional markets</x:t>
        </x:r>
      </x:text>
    </x:comment>
    <x:comment ref="G30" authorId="4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FACT-1152 | USD million
FY2024; period end 2024-01-28; filed 2026-02-25
https://www.sec.gov/Archives/edgar/data/1045810/000104581026000021/nvda-20260125.htm
Note 16, revenue by specialized markets, p.79; compute and networking below are components of Data Center, not additional markets; row OEM and Other revenue
Note 16, revenue by specialized markets, p.79; compute and networking below are components of Data Center, not additional markets</x:t>
        </x:r>
      </x:text>
    </x:comment>
    <x:comment ref="I30" authorId="4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FACT-1153 | USD million
FY2024; period end 2024-01-28; filed 2026-02-25
https://www.sec.gov/Archives/edgar/data/1045810/000104581026000021/nvda-20260125.htm
Note 16, revenue by specialized markets, p.79; compute and networking below are components of Data Center, not additional markets; row Data Center: compute component
Note 16, revenue by specialized markets, p.79; compute and networking below are components of Data Center, not additional markets</x:t>
        </x:r>
      </x:text>
    </x:comment>
    <x:comment ref="J30" authorId="4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FACT-1154 | USD million
FY2024; period end 2024-01-28; filed 2026-02-25
https://www.sec.gov/Archives/edgar/data/1045810/000104581026000021/nvda-20260125.htm
Note 16, revenue by specialized markets, p.79; compute and networking below are components of Data Center, not additional markets; row Data Center: networking component
Note 16, revenue by specialized markets, p.79; compute and networking below are components of Data Center, not additional markets</x:t>
        </x:r>
      </x:text>
    </x:comment>
    <x:comment ref="C31" authorId="4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FACT-1156 | USD million
FY2025; period end 2025-01-26; filed 2026-02-25
https://www.sec.gov/Archives/edgar/data/1045810/000104581026000021/nvda-20260125.htm
Note 16, revenue by specialized markets, p.79; compute and networking below are components of Data Center, not additional markets; row Data Center revenue
Note 16, revenue by specialized markets, p.79; compute and networking below are components of Data Center, not additional markets</x:t>
        </x:r>
      </x:text>
    </x:comment>
    <x:comment ref="D31" authorId="4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FACT-1155 | USD million
FY2025; period end 2025-01-26; filed 2026-02-25
https://www.sec.gov/Archives/edgar/data/1045810/000104581026000021/nvda-20260125.htm
Note 16, revenue by specialized markets, p.79; compute and networking below are components of Data Center, not additional markets; row Gaming revenue
Note 16, revenue by specialized markets, p.79; compute and networking below are components of Data Center, not additional markets</x:t>
        </x:r>
      </x:text>
    </x:comment>
    <x:comment ref="E31" authorId="4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FACT-1157 | USD million
FY2025; period end 2025-01-26; filed 2026-02-25
https://www.sec.gov/Archives/edgar/data/1045810/000104581026000021/nvda-20260125.htm
Note 16, revenue by specialized markets, p.79; compute and networking below are components of Data Center, not additional markets; row Professional Visualization revenue
Note 16, revenue by specialized markets, p.79; compute and networking below are components of Data Center, not additional markets</x:t>
        </x:r>
      </x:text>
    </x:comment>
    <x:comment ref="F31" authorId="5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FACT-1158 | USD million
FY2025; period end 2025-01-26; filed 2026-02-25
https://www.sec.gov/Archives/edgar/data/1045810/000104581026000021/nvda-20260125.htm
Note 16, revenue by specialized markets, p.79; compute and networking below are components of Data Center, not additional markets; row Automotive revenue
Note 16, revenue by specialized markets, p.79; compute and networking below are components of Data Center, not additional markets</x:t>
        </x:r>
      </x:text>
    </x:comment>
    <x:comment ref="G31" authorId="5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FACT-1159 | USD million
FY2025; period end 2025-01-26; filed 2026-02-25
https://www.sec.gov/Archives/edgar/data/1045810/000104581026000021/nvda-20260125.htm
Note 16, revenue by specialized markets, p.79; compute and networking below are components of Data Center, not additional markets; row OEM and Other revenue
Note 16, revenue by specialized markets, p.79; compute and networking below are components of Data Center, not additional markets</x:t>
        </x:r>
      </x:text>
    </x:comment>
    <x:comment ref="I31" authorId="5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FACT-1160 | USD million
FY2025; period end 2025-01-26; filed 2026-02-25
https://www.sec.gov/Archives/edgar/data/1045810/000104581026000021/nvda-20260125.htm
Note 16, revenue by specialized markets, p.79; compute and networking below are components of Data Center, not additional markets; row Data Center: compute component
Note 16, revenue by specialized markets, p.79; compute and networking below are components of Data Center, not additional markets</x:t>
        </x:r>
      </x:text>
    </x:comment>
    <x:comment ref="J31" authorId="5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FACT-1161 | USD million
FY2025; period end 2025-01-26; filed 2026-02-25
https://www.sec.gov/Archives/edgar/data/1045810/000104581026000021/nvda-20260125.htm
Note 16, revenue by specialized markets, p.79; compute and networking below are components of Data Center, not additional markets; row Data Center: networking component
Note 16, revenue by specialized markets, p.79; compute and networking below are components of Data Center, not additional markets</x:t>
        </x:r>
      </x:text>
    </x:comment>
    <x:comment ref="C32" authorId="5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FACT-1163 | USD million
FY2026; period end 2026-01-25; filed 2026-02-25
https://www.sec.gov/Archives/edgar/data/1045810/000104581026000021/nvda-20260125.htm
Note 16, revenue by specialized markets, p.79; compute and networking below are components of Data Center, not additional markets; row Data Center revenue
Note 16, revenue by specialized markets, p.79; compute and networking below are components of Data Center, not additional markets</x:t>
        </x:r>
      </x:text>
    </x:comment>
    <x:comment ref="D32" authorId="5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FACT-1162 | USD million
FY2026; period end 2026-01-25; filed 2026-02-25
https://www.sec.gov/Archives/edgar/data/1045810/000104581026000021/nvda-20260125.htm
Note 16, revenue by specialized markets, p.79; compute and networking below are components of Data Center, not additional markets; row Gaming revenue
Note 16, revenue by specialized markets, p.79; compute and networking below are components of Data Center, not additional markets</x:t>
        </x:r>
      </x:text>
    </x:comment>
    <x:comment ref="E32" authorId="5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FACT-1164 | USD million
FY2026; period end 2026-01-25; filed 2026-02-25
https://www.sec.gov/Archives/edgar/data/1045810/000104581026000021/nvda-20260125.htm
Note 16, revenue by specialized markets, p.79; compute and networking below are components of Data Center, not additional markets; row Professional Visualization revenue
Note 16, revenue by specialized markets, p.79; compute and networking below are components of Data Center, not additional markets</x:t>
        </x:r>
      </x:text>
    </x:comment>
    <x:comment ref="F32" authorId="5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FACT-1165 | USD million
FY2026; period end 2026-01-25; filed 2026-02-25
https://www.sec.gov/Archives/edgar/data/1045810/000104581026000021/nvda-20260125.htm
Note 16, revenue by specialized markets, p.79; compute and networking below are components of Data Center, not additional markets; row Automotive revenue
Note 16, revenue by specialized markets, p.79; compute and networking below are components of Data Center, not additional markets</x:t>
        </x:r>
      </x:text>
    </x:comment>
    <x:comment ref="G32" authorId="5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FACT-1166 | USD million
FY2026; period end 2026-01-25; filed 2026-02-25
https://www.sec.gov/Archives/edgar/data/1045810/000104581026000021/nvda-20260125.htm
Note 16, revenue by specialized markets, p.79; compute and networking below are components of Data Center, not additional markets; row OEM and Other revenue
Note 16, revenue by specialized markets, p.79; compute and networking below are components of Data Center, not additional markets</x:t>
        </x:r>
      </x:text>
    </x:comment>
    <x:comment ref="I32" authorId="5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FACT-1167 | USD million
FY2026; period end 2026-01-25; filed 2026-02-25
https://www.sec.gov/Archives/edgar/data/1045810/000104581026000021/nvda-20260125.htm
Note 16, revenue by specialized markets, p.79; compute and networking below are components of Data Center, not additional markets; row Data Center: compute component
Note 16, revenue by specialized markets, p.79; compute and networking below are components of Data Center, not additional markets</x:t>
        </x:r>
      </x:text>
    </x:comment>
    <x:comment ref="J32" authorId="6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FACT-1168 | USD million
FY2026; period end 2026-01-25; filed 2026-02-25
https://www.sec.gov/Archives/edgar/data/1045810/000104581026000021/nvda-20260125.htm
Note 16, revenue by specialized markets, p.79; compute and networking below are components of Data Center, not additional markets; row Data Center: networking component
Note 16, revenue by specialized markets, p.79; compute and networking below are components of Data Center, not additional markets</x:t>
        </x:r>
      </x:text>
    </x:comment>
  </x:commentList>
</x:comments>
</file>

<file path=xl/comments6.xml><?xml version="1.0" encoding="utf-8"?>
<x:comments xmlns:x="http://schemas.openxmlformats.org/spreadsheetml/2006/main">
  <x:authors>
    <x:author>tc={6849BEAB-DE14-48EA-8754-ADA47D7CF3A2}</x:author>
    <x:author>tc={2A788B5F-97B6-4FED-9E7F-814D3BF4073F}</x:author>
    <x:author>tc={902E58BB-A683-4A05-B795-E7C4BDED353F}</x:author>
    <x:author>tc={F463DCBA-E3F0-4009-B336-16624FD1A74D}</x:author>
    <x:author>tc={E4E13C5D-B667-4BCA-A1BC-72EDC2C65861}</x:author>
    <x:author>tc={5E2B317A-38B0-4BA5-A751-37DA1B0E8660}</x:author>
    <x:author>tc={370A0AEB-71F8-477E-8375-CFB4D61EE8C1}</x:author>
    <x:author>tc={409AF926-5164-4393-B81D-F6D30C98FAB1}</x:author>
    <x:author>tc={E4684548-7A05-43F5-A0A5-67362936EAC1}</x:author>
    <x:author>tc={15496642-553C-4C8A-9BA5-C2816CFB2BFF}</x:author>
    <x:author>tc={B67AE875-BE4B-4DEA-86E5-8E622EDA3A08}</x:author>
    <x:author>tc={A926D370-64AE-4E88-A2E8-8F61019AC35B}</x:author>
    <x:author>tc={96207295-1A10-47DA-A305-B687844B69EF}</x:author>
    <x:author>tc={1DF01177-1038-4CB8-9B98-C9D09166A50F}</x:author>
    <x:author>tc={EC4FDEE4-1B63-4BA5-A747-4AEE1B86E18F}</x:author>
    <x:author>tc={62C9B767-BFE2-43E5-BD50-119D902064A8}</x:author>
    <x:author>tc={4673229D-E1B4-4623-9B59-915269254451}</x:author>
    <x:author>tc={09D0351D-8401-4E40-A333-7F7980585794}</x:author>
    <x:author>tc={FCBCDC49-8EF2-484B-998A-33DEB47594B5}</x:author>
    <x:author>tc={433F3E44-811B-4F24-B846-8624F7F52272}</x:author>
    <x:author>tc={4F023738-F81F-4E77-BE27-1F7F01FE0869}</x:author>
    <x:author>tc={5C0A8F3E-2FF0-4460-BDE4-01A9647D6196}</x:author>
    <x:author>tc={CDE17C4C-24B4-4BC5-86A1-51D653E15407}</x:author>
    <x:author>tc={9AFEA215-6A98-425E-AD2F-0910B0F0B4FB}</x:author>
    <x:author>tc={C8C29132-7671-450C-9525-F0491315A126}</x:author>
    <x:author>tc={BF3AB4EA-7B2B-44A0-BD77-4655DDB1B9C7}</x:author>
    <x:author>tc={D68F4F5E-B61F-4BD8-AC64-1387AFA63C77}</x:author>
    <x:author>tc={FB285E57-1C21-40DE-8A8A-9BB73C870526}</x:author>
    <x:author>tc={D1F75E1C-7815-4FD0-ADBD-B37894C5DE91}</x:author>
    <x:author>tc={8682DA9C-64EC-4A5C-9788-75AEA1DB71D8}</x:author>
    <x:author>tc={B518283C-83B7-44F1-B017-22E61A310DF0}</x:author>
    <x:author>tc={585F1369-CBE7-4BE0-95AE-7A0B506835D3}</x:author>
    <x:author>tc={B9539D79-3FD7-4FFA-AF2A-3DA8888993D3}</x:author>
    <x:author>tc={187CDC6A-D814-46CF-BAB0-CBF4D21E5B31}</x:author>
    <x:author>tc={418CFB02-E42E-49B9-9CE2-27095FD4D317}</x:author>
    <x:author>tc={AE5C2FBD-537A-4E5D-94EA-6D42EF38F511}</x:author>
    <x:author>tc={2CBD7A5E-3F8D-4F2D-90A7-04E9CDD68166}</x:author>
    <x:author>tc={9535D864-7C23-42F4-9AB6-286A9D68064A}</x:author>
    <x:author>tc={A2A3942D-7594-4F1B-A38F-720475B851F2}</x:author>
    <x:author>tc={839640D1-7BEB-4222-BFF3-670A67629586}</x:author>
    <x:author>tc={3D68104C-6E64-44BE-9DCF-0B2BA9204C3F}</x:author>
    <x:author>tc={16C753D1-4FFF-49A5-9615-E09F78F47849}</x:author>
    <x:author>tc={8D47D21A-99BB-4F06-AA03-144CF863F9F2}</x:author>
    <x:author>tc={64715AE5-9FC7-4141-8B91-E95C3EC2DB98}</x:author>
    <x:author>tc={62C6A665-880E-42B9-B899-5D41D71262BB}</x:author>
    <x:author>tc={ED1F2CB4-8D28-44DE-AB47-BDFBBA1B387D}</x:author>
    <x:author>tc={B57CB622-C5CF-47DE-9D71-52943CDDFB58}</x:author>
    <x:author>tc={FD6D3892-E9C7-4814-B972-F0B79EBCAA7C}</x:author>
    <x:author>tc={6FB84FC6-7809-4690-BF21-E9858BD17517}</x:author>
    <x:author>tc={5A8FEBC5-0922-47D2-9977-4CFD9E78EB21}</x:author>
    <x:author>tc={FD61212E-0428-4724-8345-A96ED1E9B6E1}</x:author>
    <x:author>tc={A8940DF2-51A0-405E-8B1C-C5D11FA79345}</x:author>
    <x:author>tc={8383B6A9-BBCB-45CF-B3B1-74580E2E6EBD}</x:author>
    <x:author>tc={A372232B-9805-443C-994D-EF478A9AC14D}</x:author>
    <x:author>tc={375E0DB2-C708-49AA-8C5D-D5BCBBC56F3D}</x:author>
    <x:author>tc={A3273539-4D7B-4801-AA5C-07DC7EB6A0E4}</x:author>
    <x:author>tc={C301D1E4-4D5F-4336-8163-FF6CF792046D}</x:author>
    <x:author>tc={719E24D7-AB38-4A72-AE7C-F09364EBB78A}</x:author>
    <x:author>tc={B8654C82-7FE9-476A-9B6C-6CD98818BCAB}</x:author>
    <x:author>tc={7415603B-E1D1-438C-B678-919E339DC78E}</x:author>
    <x:author>tc={85BB1437-8B2E-477B-8485-B2D4C32B3B8A}</x:author>
    <x:author>tc={C1EAEC69-735B-443E-A02A-8EB389DB622C}</x:author>
    <x:author>tc={CE95D641-A3A2-42CC-8C8A-90B23B0FCCBB}</x:author>
    <x:author>tc={BDD73F51-C96B-4676-9A0F-1E1B6E6697BE}</x:author>
    <x:author>tc={7FC157AA-7C34-40C2-A241-916F3CED6CEE}</x:author>
    <x:author>tc={4F984682-7C75-446F-8912-92C8D2FC0EA1}</x:author>
    <x:author>tc={5C4E6EB4-B6B4-48E8-AB68-10864B5EE7B8}</x:author>
    <x:author>tc={8D45F216-71B9-4D27-AB55-E61E8AEE47F6}</x:author>
    <x:author>tc={4B9254EA-CCEC-42C9-BD6A-40576DCC298D}</x:author>
    <x:author>tc={94185EA1-2F4A-48D8-9B13-309EEB4F8946}</x:author>
    <x:author>tc={12589B94-ABFE-4A27-928C-1344FC39F9E8}</x:author>
    <x:author>tc={2E1ACFE1-032F-495C-BB27-363D2D10CF05}</x:author>
    <x:author>tc={AA375CD4-6A7B-46D1-A01A-18345A0C8C61}</x:author>
    <x:author>tc={C766A931-E5E2-4967-90A9-52D4A5942A86}</x:author>
    <x:author>tc={2D0A9D5B-517F-4A68-A410-F02A5AA78850}</x:author>
    <x:author>tc={1C42D23A-F1E8-4F1E-8F2E-A5E92DD009C7}</x:author>
    <x:author>tc={98CD216F-03A3-4056-8BDD-6C8911598B03}</x:author>
    <x:author>tc={D5AFA2D6-438C-4736-8836-57D16C7202A3}</x:author>
    <x:author>tc={347DCCBC-6D66-4C22-AFD0-3E83FEA4890E}</x:author>
    <x:author>tc={715003B0-3721-40FF-8670-DD0BB6B958C6}</x:author>
    <x:author>tc={8406BC84-515E-4AAC-863C-9E42AF26232B}</x:author>
    <x:author>tc={91ED1B34-932A-41BD-8A6D-B1196D5BE4C8}</x:author>
    <x:author>tc={0D80198C-9357-4392-A3A3-04A88EC0A2D0}</x:author>
    <x:author>tc={727A588F-DA2D-4A79-86C3-843DAEB4BAA9}</x:author>
    <x:author>tc={1293949F-866C-4F6C-8DA7-F5058C683DF9}</x:author>
    <x:author>tc={C9F4787E-E592-4418-9822-282896004A24}</x:author>
    <x:author>tc={7C04DABE-D245-4693-A695-04833B95B7C1}</x:author>
    <x:author>tc={DC74CECE-6B12-429B-B10E-CA1F3BAEEC2F}</x:author>
    <x:author>tc={37502062-F4DC-4FA2-96CC-637FE5EFE75B}</x:author>
    <x:author>tc={855DBC34-4267-4310-B76C-0C09880459EE}</x:author>
    <x:author>tc={9A872DB9-54F0-4B7C-9855-D2F9F1D2EFA9}</x:author>
    <x:author>tc={C28E2A9C-1A9F-4F7D-BF28-17C17F79B5C4}</x:author>
    <x:author>tc={ACDA74C6-BB9C-4D4F-A4CA-CCAF7C95171D}</x:author>
    <x:author>tc={1D520424-43D7-44F3-B681-0534971F2586}</x:author>
    <x:author>tc={6B8D04CE-B9B2-4F92-9347-B0C00414D9F9}</x:author>
    <x:author>tc={7365DFE8-7A14-44C0-8E59-796C21B226C0}</x:author>
    <x:author>tc={945A6786-87B7-4A7E-A2BB-BBA741351F95}</x:author>
    <x:author>tc={EEEBC20F-C5D0-4808-A409-CBDF18596986}</x:author>
    <x:author>tc={CB24CDC2-5124-46B2-B9F5-668D2ADC226D}</x:author>
    <x:author>tc={82AC78FB-30AE-4BCB-B166-CA1C0F61E99D}</x:author>
    <x:author>tc={8C56BAFC-B588-4F57-A2CD-6DB26CA8DFB4}</x:author>
    <x:author>tc={ADDFAA35-3646-4291-A33F-A46A770FA6ED}</x:author>
    <x:author>tc={06B48C7D-6A61-4E1E-AAFB-53650851E875}</x:author>
    <x:author>tc={CC73B3A4-7E6B-4628-A412-667C0C41B7CF}</x:author>
    <x:author>tc={924E4232-DE4D-41D8-9E42-B9594208E6AA}</x:author>
    <x:author>tc={939D6B06-3B28-439A-95D3-BDB9121C02F4}</x:author>
    <x:author>tc={5E311F1C-498E-4E0F-8423-193C72376414}</x:author>
    <x:author>tc={EC55FC1B-0E31-467D-AB7A-135D720F14E4}</x:author>
    <x:author>tc={F7A2F630-A7F8-4C79-A600-0DD623D4F702}</x:author>
    <x:author>tc={35D11804-A41B-43E3-8D4E-3D9C9B77D052}</x:author>
    <x:author>tc={BD18C3E8-1B3B-4656-AE20-F1FC6377E29C}</x:author>
    <x:author>tc={B520B004-192C-4CDC-901F-354DE5ABD7D4}</x:author>
    <x:author>tc={2FA3E6AA-2E65-4B00-96B5-C3C5FA306D7F}</x:author>
    <x:author>tc={94F8984D-ED71-47F8-9A3D-77624628B26F}</x:author>
    <x:author>tc={D9F75D39-3C62-4AA6-94B4-924FCBB47210}</x:author>
    <x:author>tc={14328771-274B-45CC-A6A5-5549E8017624}</x:author>
    <x:author>tc={476F29B7-0B08-4FCD-B9D3-9922A444BDE1}</x:author>
    <x:author>tc={01124B30-319C-4BFD-A00D-0C8D9AD7B9C2}</x:author>
    <x:author>tc={AA1F0751-6CCA-4F24-A6A4-35677AAEBE8C}</x:author>
    <x:author>tc={37C3FFB1-DB0F-47A5-9729-F84194E3FFBA}</x:author>
    <x:author>tc={A1F84DD0-9903-45F3-9FFB-0E6FB1A10949}</x:author>
    <x:author>tc={71A349F7-7680-4364-AABB-421250A4A802}</x:author>
    <x:author>tc={75A98A1C-9E77-417C-B965-516D13A3B0C8}</x:author>
    <x:author>tc={19138A06-B7D1-42D1-BC8B-2AD8B72FA1CB}</x:author>
    <x:author>tc={FA8D5A2C-19F6-45E5-8005-5A2F9B4B287B}</x:author>
    <x:author>tc={1DD10578-B707-4DA3-B665-E6505DF1F212}</x:author>
    <x:author>tc={A0DC8A33-E827-41B6-87A2-CA640EFE5EED}</x:author>
    <x:author>tc={897DF452-B471-4572-BDCE-48B09FA78BAC}</x:author>
    <x:author>tc={39029F1B-F150-4B77-B7A8-E07F67EE25BE}</x:author>
    <x:author>tc={E8B66A04-4C36-4F4C-9DE7-EFE9D2F9E91A}</x:author>
    <x:author>tc={21C42134-621E-4698-9074-9BEC677B307C}</x:author>
    <x:author>tc={45D30244-6923-462E-AD5F-16A7D16B9E99}</x:author>
    <x:author>tc={521F35B8-317E-4C9F-AA58-2097B6A36809}</x:author>
    <x:author>tc={C3DB2BCF-2F31-4851-ADD8-2DFE3B399632}</x:author>
    <x:author>tc={FB44458B-C627-48EA-BE73-D31BAD8D7AF8}</x:author>
    <x:author>tc={6673E74C-6810-4278-9156-33112EA6035C}</x:author>
    <x:author>tc={F794D987-9892-4192-8B82-82BAB0B5DBA6}</x:author>
    <x:author>tc={129AB6A0-AF12-408F-B699-3DDC10698C77}</x:author>
    <x:author>tc={3EF4E5A1-D7B6-409A-95F9-835230636C66}</x:author>
    <x:author>tc={8BFF4D40-639F-441B-BB23-86E2868B925C}</x:author>
    <x:author>tc={E0411858-2B80-4E7E-9D6F-A473D9C05B28}</x:author>
    <x:author>tc={2EFE15B8-4890-41C2-A276-6220D0CABC22}</x:author>
    <x:author>tc={961C7C38-990C-4291-ABC1-D6BD1DD6989F}</x:author>
    <x:author>tc={25AB0076-E680-4F9C-85D5-FF0DCC8CBA3C}</x:author>
    <x:author>tc={AF691F71-0638-49EE-B42F-0A262087BAAB}</x:author>
    <x:author>tc={D2D4A5F5-D306-4CCC-B2C9-573F86D98913}</x:author>
    <x:author>tc={B3D0F99F-0581-460B-8911-9B6D3EEA2FBE}</x:author>
    <x:author>tc={8AFF0CDB-31E7-46F7-BF08-B8DA3E271A1E}</x:author>
    <x:author>tc={EBB433E3-211C-4A3B-A1D1-E17DD8932E44}</x:author>
    <x:author>tc={3CB80DB4-CFB0-4A9E-A618-006AE751A4E6}</x:author>
    <x:author>tc={8C453C22-908B-4754-96BC-04FD75294F93}</x:author>
    <x:author>tc={363E09AF-1689-4DC7-9C8F-95E3960FC7CD}</x:author>
    <x:author>tc={90F9FC6D-FBAB-463E-93CF-7C41D64E55E8}</x:author>
    <x:author>tc={DE596CE0-AA91-4A98-9206-BA374CF15113}</x:author>
    <x:author>tc={00DD8F8D-FA37-4424-A092-637D8BD738B3}</x:author>
    <x:author>tc={878D720E-1850-4F72-8E4E-18462F2A4EFC}</x:author>
    <x:author>tc={E67A1C36-9DAC-4778-BC94-127000F73D3A}</x:author>
    <x:author>tc={2C08B5BC-6F8B-46CA-9CB9-5C9CBADBC666}</x:author>
    <x:author>tc={65D72748-82E1-48AA-9510-0B83274E06E6}</x:author>
    <x:author>tc={25C3DAEF-5ED5-4555-A953-9A2DCDB86F6C}</x:author>
    <x:author>tc={3D501078-AE66-4181-BB42-2F9A0BCC3A7E}</x:author>
    <x:author>tc={DF86EE67-BBBB-4A75-AB28-873063924422}</x:author>
    <x:author>tc={2A3256C9-A2DB-49DC-AE33-E993B11E8899}</x:author>
    <x:author>tc={C70C7703-09E5-4290-AD77-179137DC7638}</x:author>
    <x:author>tc={99B9AC59-1178-4221-B7CA-0DAA226E530D}</x:author>
    <x:author>tc={AE4DD34F-6161-40CE-8924-4070C912675E}</x:author>
    <x:author>tc={CD6D66AE-5867-4456-89F6-19D4E64AD1E1}</x:author>
    <x:author>tc={A9955A99-C5C9-4A9B-92E4-012315F15B04}</x:author>
    <x:author>tc={DC1DCA68-26A2-4F36-AAD7-F11963944E59}</x:author>
    <x:author>tc={6E88B2CF-FAC2-4E25-BC69-AB6CE2AB563D}</x:author>
    <x:author>tc={C118FDAC-6954-4967-B75D-D637AEDEAD31}</x:author>
    <x:author>tc={1C5A8A75-2A5D-4E72-9395-6530BB8346E8}</x:author>
    <x:author>tc={96261266-E497-44F5-B382-CBBEAE15F25C}</x:author>
    <x:author>tc={59520F2D-F775-45C0-A8A6-F01FD19DE22D}</x:author>
    <x:author>tc={F2652784-79F0-4C4B-8CCC-288D4962E544}</x:author>
    <x:author>tc={8FE94D3B-B967-42FC-8427-768642A6D80D}</x:author>
    <x:author>tc={D4DFCB6F-CA69-4E44-9C3A-5A8FAAC36864}</x:author>
    <x:author>tc={FFDC4B2E-B01D-4E38-BE5F-139AEB019986}</x:author>
    <x:author>tc={8495DB80-EAF8-40B2-BCED-1FE60361F641}</x:author>
    <x:author>tc={B8F04F70-2499-4764-A42A-4F89CAAEF38B}</x:author>
    <x:author>tc={8B484F36-05B2-49CF-9ABC-353283672259}</x:author>
    <x:author>tc={52FA6772-017C-4EC8-96BF-F503A50455B1}</x:author>
    <x:author>tc={1BF1D25B-29DB-4BDF-9FDA-183FB46E265D}</x:author>
    <x:author>tc={74E9AC68-010D-4259-9CAE-46E717856ECA}</x:author>
    <x:author>tc={3A7FA6E4-576B-4BE1-A413-CE6E90E7E9C8}</x:author>
    <x:author>tc={B6C6956C-02DD-4B48-89FB-2D84F821FCC8}</x:author>
    <x:author>tc={3AAD2C73-CD3F-485C-97DA-4ED5DEC7AE6F}</x:author>
    <x:author>tc={4ACFAF55-F7DC-4C65-9FB8-8280C1E32FDE}</x:author>
  </x:authors>
  <x:commentList>
    <x:comment ref="B7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FACT-0830 | USD million
Q2 FY2026; period end 2025-07-27; filed 2026-08-26
https://www.sec.gov/Archives/edgar/data/1045810/000104581026000075/0001045810-26-000075-index.html
us-gaap:Revenues
SEC XBRL; exact reporting-period match.</x:t>
        </x:r>
      </x:text>
    </x:comment>
    <x:comment ref="C7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FACT-0721 | USD million
Q1 FY2027; period end 2026-04-26; filed 2026-05-20
https://www.sec.gov/Archives/edgar/data/1045810/000104581026000052/0001045810-26-000052-index.html
us-gaap:Revenues
SEC XBRL; exact reporting-period match.</x:t>
        </x:r>
      </x:text>
    </x:comment>
    <x:comment ref="D7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FACT-0760 | USD million
Q2 FY2027; period end 2026-07-26; filed 2026-08-26
https://www.sec.gov/Archives/edgar/data/1045810/000104581026000075/0001045810-26-000075-index.html
us-gaap:Revenues
SEC XBRL; exact reporting-period match.</x:t>
        </x:r>
      </x:text>
    </x:comment>
    <x:comment ref="E7" authorId="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FACT-0861 | USD million
H1 FY2026; period end 2025-07-27; filed 2026-08-26
https://www.sec.gov/Archives/edgar/data/1045810/000104581026000075/0001045810-26-000075-index.html
us-gaap:Revenues
SEC XBRL; exact reporting-period match.</x:t>
        </x:r>
      </x:text>
    </x:comment>
    <x:comment ref="F7" authorId="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FACT-0791 | USD million
H1 FY2027; period end 2026-07-26; filed 2026-08-26
https://www.sec.gov/Archives/edgar/data/1045810/000104581026000075/0001045810-26-000075-index.html
us-gaap:Revenues
SEC XBRL; exact reporting-period match.</x:t>
        </x:r>
      </x:text>
    </x:comment>
    <x:comment ref="B8" authorId="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FACT-0831 | USD million
Q2 FY2026; period end 2025-07-27; filed 2026-08-26
https://www.sec.gov/Archives/edgar/data/1045810/000104581026000075/0001045810-26-000075-index.html
us-gaap:CostOfRevenue
SEC XBRL; exact reporting-period match.</x:t>
        </x:r>
      </x:text>
    </x:comment>
    <x:comment ref="C8" authorId="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FACT-0722 | USD million
Q1 FY2027; period end 2026-04-26; filed 2026-05-20
https://www.sec.gov/Archives/edgar/data/1045810/000104581026000052/0001045810-26-000052-index.html
us-gaap:CostOfRevenue
SEC XBRL; exact reporting-period match.</x:t>
        </x:r>
      </x:text>
    </x:comment>
    <x:comment ref="D8" authorId="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FACT-0761 | USD million
Q2 FY2027; period end 2026-07-26; filed 2026-08-26
https://www.sec.gov/Archives/edgar/data/1045810/000104581026000075/0001045810-26-000075-index.html
us-gaap:CostOfRevenue
SEC XBRL; exact reporting-period match.</x:t>
        </x:r>
      </x:text>
    </x:comment>
    <x:comment ref="E8" authorId="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FACT-0862 | USD million
H1 FY2026; period end 2025-07-27; filed 2026-08-26
https://www.sec.gov/Archives/edgar/data/1045810/000104581026000075/0001045810-26-000075-index.html
us-gaap:CostOfRevenue
SEC XBRL; exact reporting-period match.</x:t>
        </x:r>
      </x:text>
    </x:comment>
    <x:comment ref="F8" authorId="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FACT-0792 | USD million
H1 FY2027; period end 2026-07-26; filed 2026-08-26
https://www.sec.gov/Archives/edgar/data/1045810/000104581026000075/0001045810-26-000075-index.html
us-gaap:CostOfRevenue
SEC XBRL; exact reporting-period match.</x:t>
        </x:r>
      </x:text>
    </x:comment>
    <x:comment ref="B9" authorId="1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FACT-0832 | USD million
Q2 FY2026; period end 2025-07-27; filed 2026-08-26
https://www.sec.gov/Archives/edgar/data/1045810/000104581026000075/0001045810-26-000075-index.html
us-gaap:GrossProfit
SEC XBRL; exact reporting-period match.</x:t>
        </x:r>
      </x:text>
    </x:comment>
    <x:comment ref="C9" authorId="1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FACT-0723 | USD million
Q1 FY2027; period end 2026-04-26; filed 2026-05-20
https://www.sec.gov/Archives/edgar/data/1045810/000104581026000052/0001045810-26-000052-index.html
us-gaap:GrossProfit
SEC XBRL; exact reporting-period match.</x:t>
        </x:r>
      </x:text>
    </x:comment>
    <x:comment ref="D9" authorId="1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FACT-0762 | USD million
Q2 FY2027; period end 2026-07-26; filed 2026-08-26
https://www.sec.gov/Archives/edgar/data/1045810/000104581026000075/0001045810-26-000075-index.html
us-gaap:GrossProfit
SEC XBRL; exact reporting-period match.</x:t>
        </x:r>
      </x:text>
    </x:comment>
    <x:comment ref="E9" authorId="1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FACT-0863 | USD million
H1 FY2026; period end 2025-07-27; filed 2026-08-26
https://www.sec.gov/Archives/edgar/data/1045810/000104581026000075/0001045810-26-000075-index.html
us-gaap:GrossProfit
SEC XBRL; exact reporting-period match.</x:t>
        </x:r>
      </x:text>
    </x:comment>
    <x:comment ref="F9" authorId="1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FACT-0793 | USD million
H1 FY2027; period end 2026-07-26; filed 2026-08-26
https://www.sec.gov/Archives/edgar/data/1045810/000104581026000075/0001045810-26-000075-index.html
us-gaap:GrossProfit
SEC XBRL; exact reporting-period match.</x:t>
        </x:r>
      </x:text>
    </x:comment>
    <x:comment ref="B10" authorId="1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FACT-0833 | USD million
Q2 FY2026; period end 2025-07-27; filed 2026-08-26
https://www.sec.gov/Archives/edgar/data/1045810/000104581026000075/0001045810-26-000075-index.html
us-gaap:ResearchAndDevelopmentExpense
SEC XBRL; exact reporting-period match.</x:t>
        </x:r>
      </x:text>
    </x:comment>
    <x:comment ref="C10" authorId="1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FACT-0724 | USD million
Q1 FY2027; period end 2026-04-26; filed 2026-05-20
https://www.sec.gov/Archives/edgar/data/1045810/000104581026000052/0001045810-26-000052-index.html
us-gaap:ResearchAndDevelopmentExpense
SEC XBRL; exact reporting-period match.</x:t>
        </x:r>
      </x:text>
    </x:comment>
    <x:comment ref="D10" authorId="1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FACT-0763 | USD million
Q2 FY2027; period end 2026-07-26; filed 2026-08-26
https://www.sec.gov/Archives/edgar/data/1045810/000104581026000075/0001045810-26-000075-index.html
us-gaap:ResearchAndDevelopmentExpense
SEC XBRL; exact reporting-period match.</x:t>
        </x:r>
      </x:text>
    </x:comment>
    <x:comment ref="E10" authorId="1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FACT-0864 | USD million
H1 FY2026; period end 2025-07-27; filed 2026-08-26
https://www.sec.gov/Archives/edgar/data/1045810/000104581026000075/0001045810-26-000075-index.html
us-gaap:ResearchAndDevelopmentExpense
SEC XBRL; exact reporting-period match.</x:t>
        </x:r>
      </x:text>
    </x:comment>
    <x:comment ref="F10" authorId="1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FACT-0794 | USD million
H1 FY2027; period end 2026-07-26; filed 2026-08-26
https://www.sec.gov/Archives/edgar/data/1045810/000104581026000075/0001045810-26-000075-index.html
us-gaap:ResearchAndDevelopmentExpense
SEC XBRL; exact reporting-period match.</x:t>
        </x:r>
      </x:text>
    </x:comment>
    <x:comment ref="B11" authorId="2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FACT-0834 | USD million
Q2 FY2026; period end 2025-07-27; filed 2026-08-26
https://www.sec.gov/Archives/edgar/data/1045810/000104581026000075/0001045810-26-000075-index.html
us-gaap:SellingGeneralAndAdministrativeExpense
SEC XBRL; exact reporting-period match.</x:t>
        </x:r>
      </x:text>
    </x:comment>
    <x:comment ref="C11" authorId="2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FACT-0725 | USD million
Q1 FY2027; period end 2026-04-26; filed 2026-05-20
https://www.sec.gov/Archives/edgar/data/1045810/000104581026000052/0001045810-26-000052-index.html
us-gaap:SellingGeneralAndAdministrativeExpense
SEC XBRL; exact reporting-period match.</x:t>
        </x:r>
      </x:text>
    </x:comment>
    <x:comment ref="D11" authorId="2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FACT-0764 | USD million
Q2 FY2027; period end 2026-07-26; filed 2026-08-26
https://www.sec.gov/Archives/edgar/data/1045810/000104581026000075/0001045810-26-000075-index.html
us-gaap:SellingGeneralAndAdministrativeExpense
SEC XBRL; exact reporting-period match.</x:t>
        </x:r>
      </x:text>
    </x:comment>
    <x:comment ref="E11" authorId="2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FACT-0865 | USD million
H1 FY2026; period end 2025-07-27; filed 2026-08-26
https://www.sec.gov/Archives/edgar/data/1045810/000104581026000075/0001045810-26-000075-index.html
us-gaap:SellingGeneralAndAdministrativeExpense
SEC XBRL; exact reporting-period match.</x:t>
        </x:r>
      </x:text>
    </x:comment>
    <x:comment ref="F11" authorId="2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FACT-0795 | USD million
H1 FY2027; period end 2026-07-26; filed 2026-08-26
https://www.sec.gov/Archives/edgar/data/1045810/000104581026000075/0001045810-26-000075-index.html
us-gaap:SellingGeneralAndAdministrativeExpense
SEC XBRL; exact reporting-period match.</x:t>
        </x:r>
      </x:text>
    </x:comment>
    <x:comment ref="B12" authorId="2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FACT-0835 | USD million
Q2 FY2026; period end 2025-07-27; filed 2026-08-26
https://www.sec.gov/Archives/edgar/data/1045810/000104581026000075/0001045810-26-000075-index.html
us-gaap:OperatingExpenses
SEC XBRL; exact reporting-period match.</x:t>
        </x:r>
      </x:text>
    </x:comment>
    <x:comment ref="C12" authorId="2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FACT-0726 | USD million
Q1 FY2027; period end 2026-04-26; filed 2026-05-20
https://www.sec.gov/Archives/edgar/data/1045810/000104581026000052/0001045810-26-000052-index.html
us-gaap:OperatingExpenses
SEC XBRL; exact reporting-period match.</x:t>
        </x:r>
      </x:text>
    </x:comment>
    <x:comment ref="D12" authorId="2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FACT-0765 | USD million
Q2 FY2027; period end 2026-07-26; filed 2026-08-26
https://www.sec.gov/Archives/edgar/data/1045810/000104581026000075/0001045810-26-000075-index.html
us-gaap:OperatingExpenses
SEC XBRL; exact reporting-period match.</x:t>
        </x:r>
      </x:text>
    </x:comment>
    <x:comment ref="E12" authorId="2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FACT-0866 | USD million
H1 FY2026; period end 2025-07-27; filed 2026-08-26
https://www.sec.gov/Archives/edgar/data/1045810/000104581026000075/0001045810-26-000075-index.html
us-gaap:OperatingExpenses
SEC XBRL; exact reporting-period match.</x:t>
        </x:r>
      </x:text>
    </x:comment>
    <x:comment ref="F12" authorId="2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FACT-0796 | USD million
H1 FY2027; period end 2026-07-26; filed 2026-08-26
https://www.sec.gov/Archives/edgar/data/1045810/000104581026000075/0001045810-26-000075-index.html
us-gaap:OperatingExpenses
SEC XBRL; exact reporting-period match.</x:t>
        </x:r>
      </x:text>
    </x:comment>
    <x:comment ref="B13" authorId="3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FACT-0836 | USD million
Q2 FY2026; period end 2025-07-27; filed 2026-08-26
https://www.sec.gov/Archives/edgar/data/1045810/000104581026000075/0001045810-26-000075-index.html
us-gaap:OperatingIncomeLoss
SEC XBRL; exact reporting-period match.</x:t>
        </x:r>
      </x:text>
    </x:comment>
    <x:comment ref="C13" authorId="3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FACT-0727 | USD million
Q1 FY2027; period end 2026-04-26; filed 2026-05-20
https://www.sec.gov/Archives/edgar/data/1045810/000104581026000052/0001045810-26-000052-index.html
us-gaap:OperatingIncomeLoss
SEC XBRL; exact reporting-period match.</x:t>
        </x:r>
      </x:text>
    </x:comment>
    <x:comment ref="D13" authorId="3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FACT-0766 | USD million
Q2 FY2027; period end 2026-07-26; filed 2026-08-26
https://www.sec.gov/Archives/edgar/data/1045810/000104581026000075/0001045810-26-000075-index.html
us-gaap:OperatingIncomeLoss
SEC XBRL; exact reporting-period match.</x:t>
        </x:r>
      </x:text>
    </x:comment>
    <x:comment ref="E13" authorId="3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FACT-0867 | USD million
H1 FY2026; period end 2025-07-27; filed 2026-08-26
https://www.sec.gov/Archives/edgar/data/1045810/000104581026000075/0001045810-26-000075-index.html
us-gaap:OperatingIncomeLoss
SEC XBRL; exact reporting-period match.</x:t>
        </x:r>
      </x:text>
    </x:comment>
    <x:comment ref="F13" authorId="3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FACT-0797 | USD million
H1 FY2027; period end 2026-07-26; filed 2026-08-26
https://www.sec.gov/Archives/edgar/data/1045810/000104581026000075/0001045810-26-000075-index.html
us-gaap:OperatingIncomeLoss
SEC XBRL; exact reporting-period match.</x:t>
        </x:r>
      </x:text>
    </x:comment>
    <x:comment ref="B14" authorId="3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FACT-0837 | USD million
Q2 FY2026; period end 2025-07-27; filed 2026-08-26
https://www.sec.gov/Archives/edgar/data/1045810/000104581026000075/0001045810-26-000075-index.html
us-gaap:InvestmentIncomeInterest
SEC XBRL; exact reporting-period match.</x:t>
        </x:r>
      </x:text>
    </x:comment>
    <x:comment ref="C14" authorId="3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FACT-0728 | USD million
Q1 FY2027; period end 2026-04-26; filed 2026-05-20
https://www.sec.gov/Archives/edgar/data/1045810/000104581026000052/0001045810-26-000052-index.html
us-gaap:InvestmentIncomeInterest
SEC XBRL; exact reporting-period match.</x:t>
        </x:r>
      </x:text>
    </x:comment>
    <x:comment ref="D14" authorId="3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FACT-0767 | USD million
Q2 FY2027; period end 2026-07-26; filed 2026-08-26
https://www.sec.gov/Archives/edgar/data/1045810/000104581026000075/0001045810-26-000075-index.html
us-gaap:InvestmentIncomeInterest
SEC XBRL; exact reporting-period match.</x:t>
        </x:r>
      </x:text>
    </x:comment>
    <x:comment ref="E14" authorId="3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FACT-0868 | USD million
H1 FY2026; period end 2025-07-27; filed 2026-08-26
https://www.sec.gov/Archives/edgar/data/1045810/000104581026000075/0001045810-26-000075-index.html
us-gaap:InvestmentIncomeInterest
SEC XBRL; exact reporting-period match.</x:t>
        </x:r>
      </x:text>
    </x:comment>
    <x:comment ref="F14" authorId="3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FACT-0798 | USD million
H1 FY2027; period end 2026-07-26; filed 2026-08-26
https://www.sec.gov/Archives/edgar/data/1045810/000104581026000075/0001045810-26-000075-index.html
us-gaap:InvestmentIncomeInterest
SEC XBRL; exact reporting-period match.</x:t>
        </x:r>
      </x:text>
    </x:comment>
    <x:comment ref="B15" authorId="4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FACT-0838 | USD million
Q2 FY2026; period end 2025-07-27; filed 2026-08-26
https://www.sec.gov/Archives/edgar/data/1045810/000104581026000075/0001045810-26-000075-index.html
us-gaap:InterestExpenseNonoperating
SEC XBRL; exact reporting-period match.</x:t>
        </x:r>
      </x:text>
    </x:comment>
    <x:comment ref="C15" authorId="4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FACT-0729 | USD million
Q1 FY2027; period end 2026-04-26; filed 2026-05-20
https://www.sec.gov/Archives/edgar/data/1045810/000104581026000052/0001045810-26-000052-index.html
us-gaap:InterestExpenseNonoperating
SEC XBRL; exact reporting-period match.</x:t>
        </x:r>
      </x:text>
    </x:comment>
    <x:comment ref="D15" authorId="4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FACT-0768 | USD million
Q2 FY2027; period end 2026-07-26; filed 2026-08-26
https://www.sec.gov/Archives/edgar/data/1045810/000104581026000075/0001045810-26-000075-index.html
us-gaap:InterestExpenseNonoperating
SEC XBRL; exact reporting-period match.</x:t>
        </x:r>
      </x:text>
    </x:comment>
    <x:comment ref="E15" authorId="4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FACT-0869 | USD million
H1 FY2026; period end 2025-07-27; filed 2026-08-26
https://www.sec.gov/Archives/edgar/data/1045810/000104581026000075/0001045810-26-000075-index.html
us-gaap:InterestExpenseNonoperating
SEC XBRL; exact reporting-period match.</x:t>
        </x:r>
      </x:text>
    </x:comment>
    <x:comment ref="F15" authorId="4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FACT-0799 | USD million
H1 FY2027; period end 2026-07-26; filed 2026-08-26
https://www.sec.gov/Archives/edgar/data/1045810/000104581026000075/0001045810-26-000075-index.html
us-gaap:InterestExpenseNonoperating
SEC XBRL; exact reporting-period match.</x:t>
        </x:r>
      </x:text>
    </x:comment>
    <x:comment ref="B16" authorId="4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FACT-0839 | USD million
Q2 FY2026; period end 2025-07-27; filed 2026-08-26
https://www.sec.gov/Archives/edgar/data/1045810/000104581026000075/0001045810-26-000075-index.html
us-gaap:IncomeTaxExpenseBenefit
SEC XBRL; exact reporting-period match.</x:t>
        </x:r>
      </x:text>
    </x:comment>
    <x:comment ref="C16" authorId="4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FACT-0730 | USD million
Q1 FY2027; period end 2026-04-26; filed 2026-05-20
https://www.sec.gov/Archives/edgar/data/1045810/000104581026000052/0001045810-26-000052-index.html
us-gaap:IncomeTaxExpenseBenefit
SEC XBRL; exact reporting-period match.</x:t>
        </x:r>
      </x:text>
    </x:comment>
    <x:comment ref="D16" authorId="4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FACT-0769 | USD million
Q2 FY2027; period end 2026-07-26; filed 2026-08-26
https://www.sec.gov/Archives/edgar/data/1045810/000104581026000075/0001045810-26-000075-index.html
us-gaap:IncomeTaxExpenseBenefit
SEC XBRL; exact reporting-period match.</x:t>
        </x:r>
      </x:text>
    </x:comment>
    <x:comment ref="E16" authorId="4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FACT-0870 | USD million
H1 FY2026; period end 2025-07-27; filed 2026-08-26
https://www.sec.gov/Archives/edgar/data/1045810/000104581026000075/0001045810-26-000075-index.html
us-gaap:IncomeTaxExpenseBenefit
SEC XBRL; exact reporting-period match.</x:t>
        </x:r>
      </x:text>
    </x:comment>
    <x:comment ref="F16" authorId="4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FACT-0800 | USD million
H1 FY2027; period end 2026-07-26; filed 2026-08-26
https://www.sec.gov/Archives/edgar/data/1045810/000104581026000075/0001045810-26-000075-index.html
us-gaap:IncomeTaxExpenseBenefit
SEC XBRL; exact reporting-period match.</x:t>
        </x:r>
      </x:text>
    </x:comment>
    <x:comment ref="B17" authorId="5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FACT-0840 | USD million
Q2 FY2026; period end 2025-07-27; filed 2026-08-26
https://www.sec.gov/Archives/edgar/data/1045810/000104581026000075/0001045810-26-000075-index.html
us-gaap:NetIncomeLoss
SEC XBRL; exact reporting-period match.</x:t>
        </x:r>
      </x:text>
    </x:comment>
    <x:comment ref="C17" authorId="5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FACT-0731 | USD million
Q1 FY2027; period end 2026-04-26; filed 2026-05-20
https://www.sec.gov/Archives/edgar/data/1045810/000104581026000052/0001045810-26-000052-index.html
us-gaap:NetIncomeLoss
SEC XBRL; exact reporting-period match.</x:t>
        </x:r>
      </x:text>
    </x:comment>
    <x:comment ref="D17" authorId="5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FACT-0770 | USD million
Q2 FY2027; period end 2026-07-26; filed 2026-08-26
https://www.sec.gov/Archives/edgar/data/1045810/000104581026000075/0001045810-26-000075-index.html
us-gaap:NetIncomeLoss
SEC XBRL; exact reporting-period match.</x:t>
        </x:r>
      </x:text>
    </x:comment>
    <x:comment ref="E17" authorId="5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FACT-0871 | USD million
H1 FY2026; period end 2025-07-27; filed 2026-08-26
https://www.sec.gov/Archives/edgar/data/1045810/000104581026000075/0001045810-26-000075-index.html
us-gaap:NetIncomeLoss
SEC XBRL; exact reporting-period match.</x:t>
        </x:r>
      </x:text>
    </x:comment>
    <x:comment ref="F17" authorId="5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FACT-0801 | USD million
H1 FY2027; period end 2026-07-26; filed 2026-08-26
https://www.sec.gov/Archives/edgar/data/1045810/000104581026000075/0001045810-26-000075-index.html
us-gaap:NetIncomeLoss
SEC XBRL; exact reporting-period match.</x:t>
        </x:r>
      </x:text>
    </x:comment>
    <x:comment ref="B18" authorId="5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FACT-0841 | USD/share
Q2 FY2026; period end 2025-07-27; filed 2026-08-26
https://www.sec.gov/Archives/edgar/data/1045810/000104581026000075/0001045810-26-000075-index.html
us-gaap:EarningsPerShareBasic
Source-reported split basis; do not compare EPS/shares across filing vintages</x:t>
        </x:r>
      </x:text>
    </x:comment>
    <x:comment ref="C18" authorId="5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FACT-0732 | USD/share
Q1 FY2027; period end 2026-04-26; filed 2026-05-20
https://www.sec.gov/Archives/edgar/data/1045810/000104581026000052/0001045810-26-000052-index.html
us-gaap:EarningsPerShareBasic
Source-reported split basis; do not compare EPS/shares across filing vintages</x:t>
        </x:r>
      </x:text>
    </x:comment>
    <x:comment ref="D18" authorId="5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FACT-0771 | USD/share
Q2 FY2027; period end 2026-07-26; filed 2026-08-26
https://www.sec.gov/Archives/edgar/data/1045810/000104581026000075/0001045810-26-000075-index.html
us-gaap:EarningsPerShareBasic
Source-reported split basis; do not compare EPS/shares across filing vintages</x:t>
        </x:r>
      </x:text>
    </x:comment>
    <x:comment ref="E18" authorId="5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FACT-0872 | USD/share
H1 FY2026; period end 2025-07-27; filed 2026-08-26
https://www.sec.gov/Archives/edgar/data/1045810/000104581026000075/0001045810-26-000075-index.html
us-gaap:EarningsPerShareBasic
Source-reported split basis; do not compare EPS/shares across filing vintages</x:t>
        </x:r>
      </x:text>
    </x:comment>
    <x:comment ref="F18" authorId="5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FACT-0802 | USD/share
H1 FY2027; period end 2026-07-26; filed 2026-08-26
https://www.sec.gov/Archives/edgar/data/1045810/000104581026000075/0001045810-26-000075-index.html
us-gaap:EarningsPerShareBasic
Source-reported split basis; do not compare EPS/shares across filing vintages</x:t>
        </x:r>
      </x:text>
    </x:comment>
    <x:comment ref="B19" authorId="6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FACT-0842 | USD/share
Q2 FY2026; period end 2025-07-27; filed 2026-08-26
https://www.sec.gov/Archives/edgar/data/1045810/000104581026000075/0001045810-26-000075-index.html
us-gaap:EarningsPerShareDiluted
Source-reported split basis; do not compare EPS/shares across filing vintages</x:t>
        </x:r>
      </x:text>
    </x:comment>
    <x:comment ref="C19" authorId="6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FACT-0733 | USD/share
Q1 FY2027; period end 2026-04-26; filed 2026-05-20
https://www.sec.gov/Archives/edgar/data/1045810/000104581026000052/0001045810-26-000052-index.html
us-gaap:EarningsPerShareDiluted
Source-reported split basis; do not compare EPS/shares across filing vintages</x:t>
        </x:r>
      </x:text>
    </x:comment>
    <x:comment ref="D19" authorId="6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FACT-0772 | USD/share
Q2 FY2027; period end 2026-07-26; filed 2026-08-26
https://www.sec.gov/Archives/edgar/data/1045810/000104581026000075/0001045810-26-000075-index.html
us-gaap:EarningsPerShareDiluted
Source-reported split basis; do not compare EPS/shares across filing vintages</x:t>
        </x:r>
      </x:text>
    </x:comment>
    <x:comment ref="E19" authorId="6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FACT-0873 | USD/share
H1 FY2026; period end 2025-07-27; filed 2026-08-26
https://www.sec.gov/Archives/edgar/data/1045810/000104581026000075/0001045810-26-000075-index.html
us-gaap:EarningsPerShareDiluted
Source-reported split basis; do not compare EPS/shares across filing vintages</x:t>
        </x:r>
      </x:text>
    </x:comment>
    <x:comment ref="F19" authorId="6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FACT-0803 | USD/share
H1 FY2027; period end 2026-07-26; filed 2026-08-26
https://www.sec.gov/Archives/edgar/data/1045810/000104581026000075/0001045810-26-000075-index.html
us-gaap:EarningsPerShareDiluted
Source-reported split basis; do not compare EPS/shares across filing vintages</x:t>
        </x:r>
      </x:text>
    </x:comment>
    <x:comment ref="B20" authorId="6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FACT-0843 | million shares
Q2 FY2026; period end 2025-07-27; filed 2026-08-26
https://www.sec.gov/Archives/edgar/data/1045810/000104581026000075/0001045810-26-000075-index.html
us-gaap:WeightedAverageNumberOfSharesOutstandingBasic
Source-reported split basis; do not compare EPS/shares across filing vintages</x:t>
        </x:r>
      </x:text>
    </x:comment>
    <x:comment ref="C20" authorId="6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FACT-0734 | million shares
Q1 FY2027; period end 2026-04-26; filed 2026-05-20
https://www.sec.gov/Archives/edgar/data/1045810/000104581026000052/0001045810-26-000052-index.html
us-gaap:WeightedAverageNumberOfSharesOutstandingBasic
Source-reported split basis; do not compare EPS/shares across filing vintages</x:t>
        </x:r>
      </x:text>
    </x:comment>
    <x:comment ref="D20" authorId="6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FACT-0773 | million shares
Q2 FY2027; period end 2026-07-26; filed 2026-08-26
https://www.sec.gov/Archives/edgar/data/1045810/000104581026000075/0001045810-26-000075-index.html
us-gaap:WeightedAverageNumberOfSharesOutstandingBasic
Source-reported split basis; do not compare EPS/shares across filing vintages</x:t>
        </x:r>
      </x:text>
    </x:comment>
    <x:comment ref="E20" authorId="6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FACT-0874 | million shares
H1 FY2026; period end 2025-07-27; filed 2026-08-26
https://www.sec.gov/Archives/edgar/data/1045810/000104581026000075/0001045810-26-000075-index.html
us-gaap:WeightedAverageNumberOfSharesOutstandingBasic
Source-reported split basis; do not compare EPS/shares across filing vintages</x:t>
        </x:r>
      </x:text>
    </x:comment>
    <x:comment ref="F20" authorId="6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FACT-0804 | million shares
H1 FY2027; period end 2026-07-26; filed 2026-08-26
https://www.sec.gov/Archives/edgar/data/1045810/000104581026000075/0001045810-26-000075-index.html
us-gaap:WeightedAverageNumberOfSharesOutstandingBasic
Source-reported split basis; do not compare EPS/shares across filing vintages</x:t>
        </x:r>
      </x:text>
    </x:comment>
    <x:comment ref="B21" authorId="7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FACT-0844 | million shares
Q2 FY2026; period end 2025-07-27; filed 2026-08-26
https://www.sec.gov/Archives/edgar/data/1045810/000104581026000075/0001045810-26-000075-index.html
us-gaap:WeightedAverageNumberOfDilutedSharesOutstanding
Source-reported split basis; do not compare EPS/shares across filing vintages</x:t>
        </x:r>
      </x:text>
    </x:comment>
    <x:comment ref="C21" authorId="7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FACT-0735 | million shares
Q1 FY2027; period end 2026-04-26; filed 2026-05-20
https://www.sec.gov/Archives/edgar/data/1045810/000104581026000052/0001045810-26-000052-index.html
us-gaap:WeightedAverageNumberOfDilutedSharesOutstanding
Source-reported split basis; do not compare EPS/shares across filing vintages</x:t>
        </x:r>
      </x:text>
    </x:comment>
    <x:comment ref="D21" authorId="7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FACT-0774 | million shares
Q2 FY2027; period end 2026-07-26; filed 2026-08-26
https://www.sec.gov/Archives/edgar/data/1045810/000104581026000075/0001045810-26-000075-index.html
us-gaap:WeightedAverageNumberOfDilutedSharesOutstanding
Source-reported split basis; do not compare EPS/shares across filing vintages</x:t>
        </x:r>
      </x:text>
    </x:comment>
    <x:comment ref="E21" authorId="7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FACT-0875 | million shares
H1 FY2026; period end 2025-07-27; filed 2026-08-26
https://www.sec.gov/Archives/edgar/data/1045810/000104581026000075/0001045810-26-000075-index.html
us-gaap:WeightedAverageNumberOfDilutedSharesOutstanding
Source-reported split basis; do not compare EPS/shares across filing vintages</x:t>
        </x:r>
      </x:text>
    </x:comment>
    <x:comment ref="F21" authorId="7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FACT-0805 | million shares
H1 FY2027; period end 2026-07-26; filed 2026-08-26
https://www.sec.gov/Archives/edgar/data/1045810/000104581026000075/0001045810-26-000075-index.html
us-gaap:WeightedAverageNumberOfDilutedSharesOutstanding
Source-reported split basis; do not compare EPS/shares across filing vintages</x:t>
        </x:r>
      </x:text>
    </x:comment>
    <x:comment ref="B22" authorId="7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FACT-0845 | USD million
Q2 FY2026; period end 2025-07-27; filed 2025-08-27
https://www.sec.gov/Archives/edgar/data/1045810/000104581025000209/0001045810-25-000209-index.html
us-gaap:CashAndCashEquivalentsAtCarryingValue
SEC XBRL; exact reporting-period match.</x:t>
        </x:r>
      </x:text>
    </x:comment>
    <x:comment ref="C22" authorId="7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FACT-0736 | USD million
Q1 FY2027; period end 2026-04-26; filed 2026-05-20
https://www.sec.gov/Archives/edgar/data/1045810/000104581026000052/0001045810-26-000052-index.html
us-gaap:CashAndCashEquivalentsAtCarryingValue
SEC XBRL; exact reporting-period match.</x:t>
        </x:r>
      </x:text>
    </x:comment>
    <x:comment ref="D22" authorId="7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FACT-0775 | USD million
Q2 FY2027; period end 2026-07-26; filed 2026-08-26
https://www.sec.gov/Archives/edgar/data/1045810/000104581026000075/0001045810-26-000075-index.html
us-gaap:CashAndCashEquivalentsAtCarryingValue
SEC XBRL; exact reporting-period match.</x:t>
        </x:r>
      </x:text>
    </x:comment>
    <x:comment ref="E22" authorId="7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FACT-0876 | USD million
H1 FY2026; period end 2025-07-27; filed 2025-08-27
https://www.sec.gov/Archives/edgar/data/1045810/000104581025000209/0001045810-25-000209-index.html
us-gaap:CashAndCashEquivalentsAtCarryingValue
SEC XBRL; exact reporting-period match.</x:t>
        </x:r>
      </x:text>
    </x:comment>
    <x:comment ref="F22" authorId="7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FACT-0806 | USD million
H1 FY2027; period end 2026-07-26; filed 2026-08-26
https://www.sec.gov/Archives/edgar/data/1045810/000104581026000075/0001045810-26-000075-index.html
us-gaap:CashAndCashEquivalentsAtCarryingValue
SEC XBRL; exact reporting-period match.</x:t>
        </x:r>
      </x:text>
    </x:comment>
    <x:comment ref="B23" authorId="8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FACT-0846 | USD million
Q2 FY2026; period end 2025-07-27; filed 2025-08-27
https://www.sec.gov/Archives/edgar/data/1045810/000104581025000209/0001045810-25-000209-index.html
us-gaap:MarketableSecuritiesCurrent
SEC XBRL; exact reporting-period match.</x:t>
        </x:r>
      </x:text>
    </x:comment>
    <x:comment ref="E23" authorId="8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FACT-0877 | USD million
H1 FY2026; period end 2025-07-27; filed 2025-08-27
https://www.sec.gov/Archives/edgar/data/1045810/000104581025000209/0001045810-25-000209-index.html
us-gaap:MarketableSecuritiesCurrent
SEC XBRL; exact reporting-period match.</x:t>
        </x:r>
      </x:text>
    </x:comment>
    <x:comment ref="B24" authorId="8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FACT-0847 | USD million
Q2 FY2026; period end 2025-07-27; filed 2025-08-27
https://www.sec.gov/Archives/edgar/data/1045810/000104581025000209/0001045810-25-000209-index.html
us-gaap:AccountsReceivableNetCurrent
SEC XBRL; exact reporting-period match.</x:t>
        </x:r>
      </x:text>
    </x:comment>
    <x:comment ref="C24" authorId="8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FACT-0737 | USD million
Q1 FY2027; period end 2026-04-26; filed 2026-05-20
https://www.sec.gov/Archives/edgar/data/1045810/000104581026000052/0001045810-26-000052-index.html
us-gaap:AccountsReceivableNetCurrent
SEC XBRL; exact reporting-period match.</x:t>
        </x:r>
      </x:text>
    </x:comment>
    <x:comment ref="D24" authorId="8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FACT-0776 | USD million
Q2 FY2027; period end 2026-07-26; filed 2026-08-26
https://www.sec.gov/Archives/edgar/data/1045810/000104581026000075/0001045810-26-000075-index.html
us-gaap:AccountsReceivableNetCurrent
SEC XBRL; exact reporting-period match.</x:t>
        </x:r>
      </x:text>
    </x:comment>
    <x:comment ref="E24" authorId="8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FACT-0878 | USD million
H1 FY2026; period end 2025-07-27; filed 2025-08-27
https://www.sec.gov/Archives/edgar/data/1045810/000104581025000209/0001045810-25-000209-index.html
us-gaap:AccountsReceivableNetCurrent
SEC XBRL; exact reporting-period match.</x:t>
        </x:r>
      </x:text>
    </x:comment>
    <x:comment ref="F24" authorId="8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FACT-0807 | USD million
H1 FY2027; period end 2026-07-26; filed 2026-08-26
https://www.sec.gov/Archives/edgar/data/1045810/000104581026000075/0001045810-26-000075-index.html
us-gaap:AccountsReceivableNetCurrent
SEC XBRL; exact reporting-period match.</x:t>
        </x:r>
      </x:text>
    </x:comment>
    <x:comment ref="B25" authorId="8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FACT-0848 | USD million
Q2 FY2026; period end 2025-07-27; filed 2025-08-27
https://www.sec.gov/Archives/edgar/data/1045810/000104581025000209/0001045810-25-000209-index.html
us-gaap:InventoryNet
SEC XBRL; exact reporting-period match.</x:t>
        </x:r>
      </x:text>
    </x:comment>
    <x:comment ref="C25" authorId="8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FACT-0738 | USD million
Q1 FY2027; period end 2026-04-26; filed 2026-05-20
https://www.sec.gov/Archives/edgar/data/1045810/000104581026000052/0001045810-26-000052-index.html
us-gaap:InventoryNet
SEC XBRL; exact reporting-period match.</x:t>
        </x:r>
      </x:text>
    </x:comment>
    <x:comment ref="D25" authorId="8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FACT-0777 | USD million
Q2 FY2027; period end 2026-07-26; filed 2026-08-26
https://www.sec.gov/Archives/edgar/data/1045810/000104581026000075/0001045810-26-000075-index.html
us-gaap:InventoryNet
SEC XBRL; exact reporting-period match.</x:t>
        </x:r>
      </x:text>
    </x:comment>
    <x:comment ref="E25" authorId="9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FACT-0879 | USD million
H1 FY2026; period end 2025-07-27; filed 2025-08-27
https://www.sec.gov/Archives/edgar/data/1045810/000104581025000209/0001045810-25-000209-index.html
us-gaap:InventoryNet
SEC XBRL; exact reporting-period match.</x:t>
        </x:r>
      </x:text>
    </x:comment>
    <x:comment ref="F25" authorId="9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FACT-0808 | USD million
H1 FY2027; period end 2026-07-26; filed 2026-08-26
https://www.sec.gov/Archives/edgar/data/1045810/000104581026000075/0001045810-26-000075-index.html
us-gaap:InventoryNet
SEC XBRL; exact reporting-period match.</x:t>
        </x:r>
      </x:text>
    </x:comment>
    <x:comment ref="B26" authorId="9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FACT-0849 | USD million
Q2 FY2026; period end 2025-07-27; filed 2025-08-27
https://www.sec.gov/Archives/edgar/data/1045810/000104581025000209/0001045810-25-000209-index.html
us-gaap:AssetsCurrent
SEC XBRL; exact reporting-period match.</x:t>
        </x:r>
      </x:text>
    </x:comment>
    <x:comment ref="C26" authorId="9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FACT-0739 | USD million
Q1 FY2027; period end 2026-04-26; filed 2026-05-20
https://www.sec.gov/Archives/edgar/data/1045810/000104581026000052/0001045810-26-000052-index.html
us-gaap:AssetsCurrent
SEC XBRL; exact reporting-period match.</x:t>
        </x:r>
      </x:text>
    </x:comment>
    <x:comment ref="D26" authorId="9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FACT-0778 | USD million
Q2 FY2027; period end 2026-07-26; filed 2026-08-26
https://www.sec.gov/Archives/edgar/data/1045810/000104581026000075/0001045810-26-000075-index.html
us-gaap:AssetsCurrent
SEC XBRL; exact reporting-period match.</x:t>
        </x:r>
      </x:text>
    </x:comment>
    <x:comment ref="E26" authorId="9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FACT-0880 | USD million
H1 FY2026; period end 2025-07-27; filed 2025-08-27
https://www.sec.gov/Archives/edgar/data/1045810/000104581025000209/0001045810-25-000209-index.html
us-gaap:AssetsCurrent
SEC XBRL; exact reporting-period match.</x:t>
        </x:r>
      </x:text>
    </x:comment>
    <x:comment ref="F26" authorId="9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FACT-0809 | USD million
H1 FY2027; period end 2026-07-26; filed 2026-08-26
https://www.sec.gov/Archives/edgar/data/1045810/000104581026000075/0001045810-26-000075-index.html
us-gaap:AssetsCurrent
SEC XBRL; exact reporting-period match.</x:t>
        </x:r>
      </x:text>
    </x:comment>
    <x:comment ref="B27" authorId="9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FACT-0850 | USD million
Q2 FY2026; period end 2025-07-27; filed 2025-08-27
https://www.sec.gov/Archives/edgar/data/1045810/000104581025000209/0001045810-25-000209-index.html
us-gaap:PropertyPlantAndEquipmentNet
SEC XBRL; exact reporting-period match.</x:t>
        </x:r>
      </x:text>
    </x:comment>
    <x:comment ref="C27" authorId="9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FACT-0740 | USD million
Q1 FY2027; period end 2026-04-26; filed 2026-05-20
https://www.sec.gov/Archives/edgar/data/1045810/000104581026000052/0001045810-26-000052-index.html
us-gaap:PropertyPlantAndEquipmentNet
SEC XBRL; exact reporting-period match.</x:t>
        </x:r>
      </x:text>
    </x:comment>
    <x:comment ref="D27" authorId="9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FACT-0779 | USD million
Q2 FY2027; period end 2026-07-26; filed 2026-08-26
https://www.sec.gov/Archives/edgar/data/1045810/000104581026000075/0001045810-26-000075-index.html
us-gaap:PropertyPlantAndEquipmentNet
SEC XBRL; exact reporting-period match.</x:t>
        </x:r>
      </x:text>
    </x:comment>
    <x:comment ref="E27" authorId="10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FACT-0881 | USD million
H1 FY2026; period end 2025-07-27; filed 2025-08-27
https://www.sec.gov/Archives/edgar/data/1045810/000104581025000209/0001045810-25-000209-index.html
us-gaap:PropertyPlantAndEquipmentNet
SEC XBRL; exact reporting-period match.</x:t>
        </x:r>
      </x:text>
    </x:comment>
    <x:comment ref="F27" authorId="10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FACT-0810 | USD million
H1 FY2027; period end 2026-07-26; filed 2026-08-26
https://www.sec.gov/Archives/edgar/data/1045810/000104581026000075/0001045810-26-000075-index.html
us-gaap:PropertyPlantAndEquipmentNet
SEC XBRL; exact reporting-period match.</x:t>
        </x:r>
      </x:text>
    </x:comment>
    <x:comment ref="B28" authorId="10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FACT-0851 | USD million
Q2 FY2026; period end 2025-07-27; filed 2025-08-27
https://www.sec.gov/Archives/edgar/data/1045810/000104581025000209/0001045810-25-000209-index.html
us-gaap:Goodwill
SEC XBRL; exact reporting-period match.</x:t>
        </x:r>
      </x:text>
    </x:comment>
    <x:comment ref="C28" authorId="10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FACT-0741 | USD million
Q1 FY2027; period end 2026-04-26; filed 2026-05-20
https://www.sec.gov/Archives/edgar/data/1045810/000104581026000052/0001045810-26-000052-index.html
us-gaap:Goodwill
SEC XBRL; exact reporting-period match.</x:t>
        </x:r>
      </x:text>
    </x:comment>
    <x:comment ref="D28" authorId="10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FACT-0780 | USD million
Q2 FY2027; period end 2026-07-26; filed 2026-08-26
https://www.sec.gov/Archives/edgar/data/1045810/000104581026000075/0001045810-26-000075-index.html
us-gaap:Goodwill
SEC XBRL; exact reporting-period match.</x:t>
        </x:r>
      </x:text>
    </x:comment>
    <x:comment ref="E28" authorId="10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FACT-0882 | USD million
H1 FY2026; period end 2025-07-27; filed 2025-08-27
https://www.sec.gov/Archives/edgar/data/1045810/000104581025000209/0001045810-25-000209-index.html
us-gaap:Goodwill
SEC XBRL; exact reporting-period match.</x:t>
        </x:r>
      </x:text>
    </x:comment>
    <x:comment ref="F28" authorId="10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FACT-0811 | USD million
H1 FY2027; period end 2026-07-26; filed 2026-08-26
https://www.sec.gov/Archives/edgar/data/1045810/000104581026000075/0001045810-26-000075-index.html
us-gaap:Goodwill
SEC XBRL; exact reporting-period match.</x:t>
        </x:r>
      </x:text>
    </x:comment>
    <x:comment ref="B29" authorId="10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FACT-0852 | USD million
Q2 FY2026; period end 2025-07-27; filed 2025-08-27
https://www.sec.gov/Archives/edgar/data/1045810/000104581025000209/0001045810-25-000209-index.html
us-gaap:FiniteLivedIntangibleAssetsNet
SEC XBRL; exact reporting-period match.</x:t>
        </x:r>
      </x:text>
    </x:comment>
    <x:comment ref="C29" authorId="10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FACT-0742 | USD million
Q1 FY2027; period end 2026-04-26; filed 2026-05-20
https://www.sec.gov/Archives/edgar/data/1045810/000104581026000052/0001045810-26-000052-index.html
us-gaap:FiniteLivedIntangibleAssetsNet
SEC XBRL; exact reporting-period match.</x:t>
        </x:r>
      </x:text>
    </x:comment>
    <x:comment ref="D29" authorId="10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FACT-0781 | USD million
Q2 FY2027; period end 2026-07-26; filed 2026-08-26
https://www.sec.gov/Archives/edgar/data/1045810/000104581026000075/0001045810-26-000075-index.html
us-gaap:FiniteLivedIntangibleAssetsNet
SEC XBRL; exact reporting-period match.</x:t>
        </x:r>
      </x:text>
    </x:comment>
    <x:comment ref="E29" authorId="11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FACT-0883 | USD million
H1 FY2026; period end 2025-07-27; filed 2025-08-27
https://www.sec.gov/Archives/edgar/data/1045810/000104581025000209/0001045810-25-000209-index.html
us-gaap:FiniteLivedIntangibleAssetsNet
SEC XBRL; exact reporting-period match.</x:t>
        </x:r>
      </x:text>
    </x:comment>
    <x:comment ref="F29" authorId="11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FACT-0812 | USD million
H1 FY2027; period end 2026-07-26; filed 2026-08-26
https://www.sec.gov/Archives/edgar/data/1045810/000104581026000075/0001045810-26-000075-index.html
us-gaap:FiniteLivedIntangibleAssetsNet
SEC XBRL; exact reporting-period match.</x:t>
        </x:r>
      </x:text>
    </x:comment>
    <x:comment ref="B30" authorId="11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FACT-0853 | USD million
Q2 FY2026; period end 2025-07-27; filed 2025-08-27
https://www.sec.gov/Archives/edgar/data/1045810/000104581025000209/0001045810-25-000209-index.html
us-gaap:Assets
SEC XBRL; exact reporting-period match.</x:t>
        </x:r>
      </x:text>
    </x:comment>
    <x:comment ref="C30" authorId="11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FACT-0743 | USD million
Q1 FY2027; period end 2026-04-26; filed 2026-05-20
https://www.sec.gov/Archives/edgar/data/1045810/000104581026000052/0001045810-26-000052-index.html
us-gaap:Assets
SEC XBRL; exact reporting-period match.</x:t>
        </x:r>
      </x:text>
    </x:comment>
    <x:comment ref="D30" authorId="11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FACT-0782 | USD million
Q2 FY2027; period end 2026-07-26; filed 2026-08-26
https://www.sec.gov/Archives/edgar/data/1045810/000104581026000075/0001045810-26-000075-index.html
us-gaap:Assets
SEC XBRL; exact reporting-period match.</x:t>
        </x:r>
      </x:text>
    </x:comment>
    <x:comment ref="E30" authorId="11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FACT-0884 | USD million
H1 FY2026; period end 2025-07-27; filed 2025-08-27
https://www.sec.gov/Archives/edgar/data/1045810/000104581025000209/0001045810-25-000209-index.html
us-gaap:Assets
SEC XBRL; exact reporting-period match.</x:t>
        </x:r>
      </x:text>
    </x:comment>
    <x:comment ref="F30" authorId="11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FACT-0813 | USD million
H1 FY2027; period end 2026-07-26; filed 2026-08-26
https://www.sec.gov/Archives/edgar/data/1045810/000104581026000075/0001045810-26-000075-index.html
us-gaap:Assets
SEC XBRL; exact reporting-period match.</x:t>
        </x:r>
      </x:text>
    </x:comment>
    <x:comment ref="B31" authorId="11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FACT-0854 | USD million
Q2 FY2026; period end 2025-07-27; filed 2025-08-27
https://www.sec.gov/Archives/edgar/data/1045810/000104581025000209/0001045810-25-000209-index.html
us-gaap:AccountsPayableCurrent
SEC XBRL; exact reporting-period match.</x:t>
        </x:r>
      </x:text>
    </x:comment>
    <x:comment ref="C31" authorId="11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FACT-0744 | USD million
Q1 FY2027; period end 2026-04-26; filed 2026-05-20
https://www.sec.gov/Archives/edgar/data/1045810/000104581026000052/0001045810-26-000052-index.html
us-gaap:AccountsPayableCurrent
SEC XBRL; exact reporting-period match.</x:t>
        </x:r>
      </x:text>
    </x:comment>
    <x:comment ref="D31" authorId="11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FACT-0783 | USD million
Q2 FY2027; period end 2026-07-26; filed 2026-08-26
https://www.sec.gov/Archives/edgar/data/1045810/000104581026000075/0001045810-26-000075-index.html
us-gaap:AccountsPayableCurrent
SEC XBRL; exact reporting-period match.</x:t>
        </x:r>
      </x:text>
    </x:comment>
    <x:comment ref="E31" authorId="12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FACT-0885 | USD million
H1 FY2026; period end 2025-07-27; filed 2025-08-27
https://www.sec.gov/Archives/edgar/data/1045810/000104581025000209/0001045810-25-000209-index.html
us-gaap:AccountsPayableCurrent
SEC XBRL; exact reporting-period match.</x:t>
        </x:r>
      </x:text>
    </x:comment>
    <x:comment ref="F31" authorId="12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FACT-0814 | USD million
H1 FY2027; period end 2026-07-26; filed 2026-08-26
https://www.sec.gov/Archives/edgar/data/1045810/000104581026000075/0001045810-26-000075-index.html
us-gaap:AccountsPayableCurrent
SEC XBRL; exact reporting-period match.</x:t>
        </x:r>
      </x:text>
    </x:comment>
    <x:comment ref="B32" authorId="12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FACT-0855 | USD million
Q2 FY2026; period end 2025-07-27; filed 2025-08-27
https://www.sec.gov/Archives/edgar/data/1045810/000104581025000209/0001045810-25-000209-index.html
us-gaap:LiabilitiesCurrent
SEC XBRL; exact reporting-period match.</x:t>
        </x:r>
      </x:text>
    </x:comment>
    <x:comment ref="C32" authorId="12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FACT-0745 | USD million
Q1 FY2027; period end 2026-04-26; filed 2026-05-20
https://www.sec.gov/Archives/edgar/data/1045810/000104581026000052/0001045810-26-000052-index.html
us-gaap:LiabilitiesCurrent
SEC XBRL; exact reporting-period match.</x:t>
        </x:r>
      </x:text>
    </x:comment>
    <x:comment ref="D32" authorId="12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FACT-0784 | USD million
Q2 FY2027; period end 2026-07-26; filed 2026-08-26
https://www.sec.gov/Archives/edgar/data/1045810/000104581026000075/0001045810-26-000075-index.html
us-gaap:LiabilitiesCurrent
SEC XBRL; exact reporting-period match.</x:t>
        </x:r>
      </x:text>
    </x:comment>
    <x:comment ref="E32" authorId="12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FACT-0886 | USD million
H1 FY2026; period end 2025-07-27; filed 2025-08-27
https://www.sec.gov/Archives/edgar/data/1045810/000104581025000209/0001045810-25-000209-index.html
us-gaap:LiabilitiesCurrent
SEC XBRL; exact reporting-period match.</x:t>
        </x:r>
      </x:text>
    </x:comment>
    <x:comment ref="F32" authorId="12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FACT-0815 | USD million
H1 FY2027; period end 2026-07-26; filed 2026-08-26
https://www.sec.gov/Archives/edgar/data/1045810/000104581026000075/0001045810-26-000075-index.html
us-gaap:LiabilitiesCurrent
SEC XBRL; exact reporting-period match.</x:t>
        </x:r>
      </x:text>
    </x:comment>
    <x:comment ref="B33" authorId="12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FACT-0856 | USD million
Q2 FY2026; period end 2025-07-27; filed 2025-08-27
https://www.sec.gov/Archives/edgar/data/1045810/000104581025000209/0001045810-25-000209-index.html
us-gaap:Liabilities
SEC XBRL; exact reporting-period match.</x:t>
        </x:r>
      </x:text>
    </x:comment>
    <x:comment ref="C33" authorId="12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FACT-0746 | USD million
Q1 FY2027; period end 2026-04-26; filed 2026-05-20
https://www.sec.gov/Archives/edgar/data/1045810/000104581026000052/0001045810-26-000052-index.html
us-gaap:Liabilities
SEC XBRL; exact reporting-period match.</x:t>
        </x:r>
      </x:text>
    </x:comment>
    <x:comment ref="D33" authorId="12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FACT-0785 | USD million
Q2 FY2027; period end 2026-07-26; filed 2026-08-26
https://www.sec.gov/Archives/edgar/data/1045810/000104581026000075/0001045810-26-000075-index.html
us-gaap:Liabilities
SEC XBRL; exact reporting-period match.</x:t>
        </x:r>
      </x:text>
    </x:comment>
    <x:comment ref="E33" authorId="13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FACT-0887 | USD million
H1 FY2026; period end 2025-07-27; filed 2025-08-27
https://www.sec.gov/Archives/edgar/data/1045810/000104581025000209/0001045810-25-000209-index.html
us-gaap:Liabilities
SEC XBRL; exact reporting-period match.</x:t>
        </x:r>
      </x:text>
    </x:comment>
    <x:comment ref="F33" authorId="13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FACT-0816 | USD million
H1 FY2027; period end 2026-07-26; filed 2026-08-26
https://www.sec.gov/Archives/edgar/data/1045810/000104581026000075/0001045810-26-000075-index.html
us-gaap:Liabilities
SEC XBRL; exact reporting-period match.</x:t>
        </x:r>
      </x:text>
    </x:comment>
    <x:comment ref="C34" authorId="13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FACT-0747 | USD million
Q1 FY2027; period end 2026-04-26; filed 2026-05-20
https://www.sec.gov/Archives/edgar/data/1045810/000104581026000052/0001045810-26-000052-index.html
us-gaap:LongTermDebtCurrent
SEC XBRL; exact reporting-period match.</x:t>
        </x:r>
      </x:text>
    </x:comment>
    <x:comment ref="D34" authorId="13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FACT-0786 | USD million
Q2 FY2027; period end 2026-07-26; filed 2026-08-26
https://www.sec.gov/Archives/edgar/data/1045810/000104581026000075/0001045810-26-000075-index.html
us-gaap:LongTermDebtCurrent
SEC XBRL; exact reporting-period match.</x:t>
        </x:r>
      </x:text>
    </x:comment>
    <x:comment ref="F34" authorId="13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FACT-0817 | USD million
H1 FY2027; period end 2026-07-26; filed 2026-08-26
https://www.sec.gov/Archives/edgar/data/1045810/000104581026000075/0001045810-26-000075-index.html
us-gaap:LongTermDebtCurrent
SEC XBRL; exact reporting-period match.</x:t>
        </x:r>
      </x:text>
    </x:comment>
    <x:comment ref="B35" authorId="13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FACT-0857 | USD million
Q2 FY2026; period end 2025-07-27; filed 2025-08-27
https://www.sec.gov/Archives/edgar/data/1045810/000104581025000209/0001045810-25-000209-index.html
us-gaap:LongTermDebtNoncurrent
SEC XBRL; exact reporting-period match.</x:t>
        </x:r>
      </x:text>
    </x:comment>
    <x:comment ref="C35" authorId="13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FACT-0748 | USD million
Q1 FY2027; period end 2026-04-26; filed 2026-05-20
https://www.sec.gov/Archives/edgar/data/1045810/000104581026000052/0001045810-26-000052-index.html
us-gaap:LongTermDebtNoncurrent
SEC XBRL; exact reporting-period match.</x:t>
        </x:r>
      </x:text>
    </x:comment>
    <x:comment ref="D35" authorId="13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FACT-0787 | USD million
Q2 FY2027; period end 2026-07-26; filed 2026-08-26
https://www.sec.gov/Archives/edgar/data/1045810/000104581026000075/0001045810-26-000075-index.html
us-gaap:LongTermDebtNoncurrent
SEC XBRL; exact reporting-period match.</x:t>
        </x:r>
      </x:text>
    </x:comment>
    <x:comment ref="E35" authorId="13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FACT-0888 | USD million
H1 FY2026; period end 2025-07-27; filed 2025-08-27
https://www.sec.gov/Archives/edgar/data/1045810/000104581025000209/0001045810-25-000209-index.html
us-gaap:LongTermDebtNoncurrent
SEC XBRL; exact reporting-period match.</x:t>
        </x:r>
      </x:text>
    </x:comment>
    <x:comment ref="F35" authorId="13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FACT-0818 | USD million
H1 FY2027; period end 2026-07-26; filed 2026-08-26
https://www.sec.gov/Archives/edgar/data/1045810/000104581026000075/0001045810-26-000075-index.html
us-gaap:LongTermDebtNoncurrent
SEC XBRL; exact reporting-period match.</x:t>
        </x:r>
      </x:text>
    </x:comment>
    <x:comment ref="B36" authorId="14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FACT-0858 | USD million
Q2 FY2026; period end 2025-07-27; filed 2026-08-26
https://www.sec.gov/Archives/edgar/data/1045810/000104581026000075/0001045810-26-000075-index.html
us-gaap:StockholdersEquity
SEC XBRL; exact reporting-period match.</x:t>
        </x:r>
      </x:text>
    </x:comment>
    <x:comment ref="C36" authorId="14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FACT-0749 | USD million
Q1 FY2027; period end 2026-04-26; filed 2026-08-26
https://www.sec.gov/Archives/edgar/data/1045810/000104581026000075/0001045810-26-000075-index.html
us-gaap:StockholdersEquity
SEC XBRL; exact reporting-period match.</x:t>
        </x:r>
      </x:text>
    </x:comment>
    <x:comment ref="D36" authorId="14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FACT-0788 | USD million
Q2 FY2027; period end 2026-07-26; filed 2026-08-26
https://www.sec.gov/Archives/edgar/data/1045810/000104581026000075/0001045810-26-000075-index.html
us-gaap:StockholdersEquity
SEC XBRL; exact reporting-period match.</x:t>
        </x:r>
      </x:text>
    </x:comment>
    <x:comment ref="E36" authorId="14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FACT-0889 | USD million
H1 FY2026; period end 2025-07-27; filed 2026-08-26
https://www.sec.gov/Archives/edgar/data/1045810/000104581026000075/0001045810-26-000075-index.html
us-gaap:StockholdersEquity
SEC XBRL; exact reporting-period match.</x:t>
        </x:r>
      </x:text>
    </x:comment>
    <x:comment ref="F36" authorId="14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FACT-0819 | USD million
H1 FY2027; period end 2026-07-26; filed 2026-08-26
https://www.sec.gov/Archives/edgar/data/1045810/000104581026000075/0001045810-26-000075-index.html
us-gaap:StockholdersEquity
SEC XBRL; exact reporting-period match.</x:t>
        </x:r>
      </x:text>
    </x:comment>
    <x:comment ref="B37" authorId="14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FACT-0859 | USD million
Q2 FY2026; period end 2025-07-27; filed 2025-08-27
https://www.sec.gov/Archives/edgar/data/1045810/000104581025000209/0001045810-25-000209-index.html
us-gaap:RetainedEarningsAccumulatedDeficit
SEC XBRL; exact reporting-period match.</x:t>
        </x:r>
      </x:text>
    </x:comment>
    <x:comment ref="C37" authorId="14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FACT-0750 | USD million
Q1 FY2027; period end 2026-04-26; filed 2026-05-20
https://www.sec.gov/Archives/edgar/data/1045810/000104581026000052/0001045810-26-000052-index.html
us-gaap:RetainedEarningsAccumulatedDeficit
SEC XBRL; exact reporting-period match.</x:t>
        </x:r>
      </x:text>
    </x:comment>
    <x:comment ref="D37" authorId="14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FACT-0789 | USD million
Q2 FY2027; period end 2026-07-26; filed 2026-08-26
https://www.sec.gov/Archives/edgar/data/1045810/000104581026000075/0001045810-26-000075-index.html
us-gaap:RetainedEarningsAccumulatedDeficit
SEC XBRL; exact reporting-period match.</x:t>
        </x:r>
      </x:text>
    </x:comment>
    <x:comment ref="E37" authorId="14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FACT-0890 | USD million
H1 FY2026; period end 2025-07-27; filed 2025-08-27
https://www.sec.gov/Archives/edgar/data/1045810/000104581025000209/0001045810-25-000209-index.html
us-gaap:RetainedEarningsAccumulatedDeficit
SEC XBRL; exact reporting-period match.</x:t>
        </x:r>
      </x:text>
    </x:comment>
    <x:comment ref="F37" authorId="14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FACT-0820 | USD million
H1 FY2027; period end 2026-07-26; filed 2026-08-26
https://www.sec.gov/Archives/edgar/data/1045810/000104581026000075/0001045810-26-000075-index.html
us-gaap:RetainedEarningsAccumulatedDeficit
SEC XBRL; exact reporting-period match.</x:t>
        </x:r>
      </x:text>
    </x:comment>
    <x:comment ref="C39" authorId="15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FACT-0751 | USD million
Q1 FY2027; period end 2026-04-26; filed 2026-05-20
https://www.sec.gov/Archives/edgar/data/1045810/000104581026000052/0001045810-26-000052-index.html
us-gaap:NetCashProvidedByUsedInOperatingActivities
SEC XBRL; exact reporting-period match.</x:t>
        </x:r>
      </x:text>
    </x:comment>
    <x:comment ref="E39" authorId="15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FACT-0891 | USD million
H1 FY2026; period end 2025-07-27; filed 2026-08-26
https://www.sec.gov/Archives/edgar/data/1045810/000104581026000075/0001045810-26-000075-index.html
us-gaap:NetCashProvidedByUsedInOperatingActivities
SEC XBRL; exact reporting-period match.</x:t>
        </x:r>
      </x:text>
    </x:comment>
    <x:comment ref="F39" authorId="15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FACT-0821 | USD million
H1 FY2027; period end 2026-07-26; filed 2026-08-26
https://www.sec.gov/Archives/edgar/data/1045810/000104581026000075/0001045810-26-000075-index.html
us-gaap:NetCashProvidedByUsedInOperatingActivities
SEC XBRL; exact reporting-period match.</x:t>
        </x:r>
      </x:text>
    </x:comment>
    <x:comment ref="C40" authorId="15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FACT-0752 | USD million
Q1 FY2027; period end 2026-04-26; filed 2026-05-20
https://www.sec.gov/Archives/edgar/data/1045810/000104581026000052/0001045810-26-000052-index.html
us-gaap:NetCashProvidedByUsedInInvestingActivities
SEC XBRL; exact reporting-period match.</x:t>
        </x:r>
      </x:text>
    </x:comment>
    <x:comment ref="E40" authorId="15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FACT-0892 | USD million
H1 FY2026; period end 2025-07-27; filed 2026-08-26
https://www.sec.gov/Archives/edgar/data/1045810/000104581026000075/0001045810-26-000075-index.html
us-gaap:NetCashProvidedByUsedInInvestingActivities
SEC XBRL; exact reporting-period match.</x:t>
        </x:r>
      </x:text>
    </x:comment>
    <x:comment ref="F40" authorId="15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FACT-0822 | USD million
H1 FY2027; period end 2026-07-26; filed 2026-08-26
https://www.sec.gov/Archives/edgar/data/1045810/000104581026000075/0001045810-26-000075-index.html
us-gaap:NetCashProvidedByUsedInInvestingActivities
SEC XBRL; exact reporting-period match.</x:t>
        </x:r>
      </x:text>
    </x:comment>
    <x:comment ref="C41" authorId="15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FACT-0753 | USD million
Q1 FY2027; period end 2026-04-26; filed 2026-05-20
https://www.sec.gov/Archives/edgar/data/1045810/000104581026000052/0001045810-26-000052-index.html
us-gaap:NetCashProvidedByUsedInFinancingActivities
SEC XBRL; exact reporting-period match.</x:t>
        </x:r>
      </x:text>
    </x:comment>
    <x:comment ref="E41" authorId="15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FACT-0893 | USD million
H1 FY2026; period end 2025-07-27; filed 2026-08-26
https://www.sec.gov/Archives/edgar/data/1045810/000104581026000075/0001045810-26-000075-index.html
us-gaap:NetCashProvidedByUsedInFinancingActivities
SEC XBRL; exact reporting-period match.</x:t>
        </x:r>
      </x:text>
    </x:comment>
    <x:comment ref="F41" authorId="15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FACT-0823 | USD million
H1 FY2027; period end 2026-07-26; filed 2026-08-26
https://www.sec.gov/Archives/edgar/data/1045810/000104581026000075/0001045810-26-000075-index.html
us-gaap:NetCashProvidedByUsedInFinancingActivities
SEC XBRL; exact reporting-period match.</x:t>
        </x:r>
      </x:text>
    </x:comment>
    <x:comment ref="C42" authorId="15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FACT-0754 | USD million
Q1 FY2027; period end 2026-04-26; filed 2026-05-20
https://www.sec.gov/Archives/edgar/data/1045810/000104581026000052/0001045810-26-000052-index.html
us-gaap:DepreciationDepletionAndAmortization
SEC XBRL; exact reporting-period match.</x:t>
        </x:r>
      </x:text>
    </x:comment>
    <x:comment ref="E42" authorId="16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FACT-0894 | USD million
H1 FY2026; period end 2025-07-27; filed 2026-08-26
https://www.sec.gov/Archives/edgar/data/1045810/000104581026000075/0001045810-26-000075-index.html
us-gaap:DepreciationDepletionAndAmortization
SEC XBRL; exact reporting-period match.</x:t>
        </x:r>
      </x:text>
    </x:comment>
    <x:comment ref="F42" authorId="16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FACT-0824 | USD million
H1 FY2027; period end 2026-07-26; filed 2026-08-26
https://www.sec.gov/Archives/edgar/data/1045810/000104581026000075/0001045810-26-000075-index.html
us-gaap:DepreciationDepletionAndAmortization
SEC XBRL; exact reporting-period match.</x:t>
        </x:r>
      </x:text>
    </x:comment>
    <x:comment ref="C43" authorId="16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FACT-0755 | USD million
Q1 FY2027; period end 2026-04-26; filed 2026-05-20
https://www.sec.gov/Archives/edgar/data/1045810/000104581026000052/0001045810-26-000052-index.html
us-gaap:ShareBasedCompensation
SEC XBRL; exact reporting-period match.</x:t>
        </x:r>
      </x:text>
    </x:comment>
    <x:comment ref="E43" authorId="16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FACT-0895 | USD million
H1 FY2026; period end 2025-07-27; filed 2026-08-26
https://www.sec.gov/Archives/edgar/data/1045810/000104581026000075/0001045810-26-000075-index.html
us-gaap:ShareBasedCompensation
SEC XBRL; exact reporting-period match.</x:t>
        </x:r>
      </x:text>
    </x:comment>
    <x:comment ref="F43" authorId="16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FACT-0825 | USD million
H1 FY2027; period end 2026-07-26; filed 2026-08-26
https://www.sec.gov/Archives/edgar/data/1045810/000104581026000075/0001045810-26-000075-index.html
us-gaap:ShareBasedCompensation
SEC XBRL; exact reporting-period match.</x:t>
        </x:r>
      </x:text>
    </x:comment>
    <x:comment ref="C44" authorId="16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FACT-0756 | USD million
Q1 FY2027; period end 2026-04-26; filed 2026-05-20
https://www.sec.gov/Archives/edgar/data/1045810/000104581026000052/0001045810-26-000052-index.html
us-gaap:PaymentsToAcquireProductiveAssets
SEC XBRL; exact reporting-period match.</x:t>
        </x:r>
      </x:text>
    </x:comment>
    <x:comment ref="E44" authorId="16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FACT-0896 | USD million
H1 FY2026; period end 2025-07-27; filed 2026-08-26
https://www.sec.gov/Archives/edgar/data/1045810/000104581026000075/0001045810-26-000075-index.html
us-gaap:PaymentsToAcquireProductiveAssets
SEC XBRL; exact reporting-period match.</x:t>
        </x:r>
      </x:text>
    </x:comment>
    <x:comment ref="F44" authorId="16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FACT-0826 | USD million
H1 FY2027; period end 2026-07-26; filed 2026-08-26
https://www.sec.gov/Archives/edgar/data/1045810/000104581026000075/0001045810-26-000075-index.html
us-gaap:PaymentsToAcquireProductiveAssets
SEC XBRL; exact reporting-period match.</x:t>
        </x:r>
      </x:text>
    </x:comment>
    <x:comment ref="C45" authorId="16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FACT-0757 | USD million
Q1 FY2027; period end 2026-04-26; filed 2026-05-20
https://www.sec.gov/Archives/edgar/data/1045810/000104581026000052/0001045810-26-000052-index.html
us-gaap:PaymentsToAcquireBusinessesNetOfCashAcquired
SEC XBRL; exact reporting-period match.</x:t>
        </x:r>
      </x:text>
    </x:comment>
    <x:comment ref="E45" authorId="16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FACT-0897 | USD million
H1 FY2026; period end 2025-07-27; filed 2026-08-26
https://www.sec.gov/Archives/edgar/data/1045810/000104581026000075/0001045810-26-000075-index.html
us-gaap:PaymentsToAcquireBusinessesNetOfCashAcquired
SEC XBRL; exact reporting-period match.</x:t>
        </x:r>
      </x:text>
    </x:comment>
    <x:comment ref="F45" authorId="17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FACT-0827 | USD million
H1 FY2027; period end 2026-07-26; filed 2026-08-26
https://www.sec.gov/Archives/edgar/data/1045810/000104581026000075/0001045810-26-000075-index.html
us-gaap:PaymentsToAcquireBusinessesNetOfCashAcquired
SEC XBRL; exact reporting-period match.</x:t>
        </x:r>
      </x:text>
    </x:comment>
    <x:comment ref="C46" authorId="17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FACT-0758 | USD million
Q1 FY2027; period end 2026-04-26; filed 2026-05-20
https://www.sec.gov/Archives/edgar/data/1045810/000104581026000052/0001045810-26-000052-index.html
us-gaap:PaymentsForRepurchaseOfCommonStock
SEC XBRL; exact reporting-period match.</x:t>
        </x:r>
      </x:text>
    </x:comment>
    <x:comment ref="E46" authorId="17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FACT-0898 | USD million
H1 FY2026; period end 2025-07-27; filed 2026-08-26
https://www.sec.gov/Archives/edgar/data/1045810/000104581026000075/0001045810-26-000075-index.html
us-gaap:PaymentsForRepurchaseOfCommonStock
SEC XBRL; exact reporting-period match.</x:t>
        </x:r>
      </x:text>
    </x:comment>
    <x:comment ref="F46" authorId="17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FACT-0828 | USD million
H1 FY2027; period end 2026-07-26; filed 2026-08-26
https://www.sec.gov/Archives/edgar/data/1045810/000104581026000075/0001045810-26-000075-index.html
us-gaap:PaymentsForRepurchaseOfCommonStock
SEC XBRL; exact reporting-period match.</x:t>
        </x:r>
      </x:text>
    </x:comment>
    <x:comment ref="B47" authorId="17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FACT-0860 | USD million
Q2 FY2026; period end 2025-07-27; filed 2026-08-26
https://www.sec.gov/Archives/edgar/data/1045810/000104581026000075/0001045810-26-000075-index.html
us-gaap:PaymentsOfDividends
SEC XBRL; exact reporting-period match.</x:t>
        </x:r>
      </x:text>
    </x:comment>
    <x:comment ref="C47" authorId="17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FACT-0759 | USD million
Q1 FY2027; period end 2026-04-26; filed 2026-05-20
https://www.sec.gov/Archives/edgar/data/1045810/000104581026000052/0001045810-26-000052-index.html
us-gaap:PaymentsOfDividends
SEC XBRL; exact reporting-period match.</x:t>
        </x:r>
      </x:text>
    </x:comment>
    <x:comment ref="D47" authorId="17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FACT-0790 | USD million
Q2 FY2027; period end 2026-07-26; filed 2026-08-26
https://www.sec.gov/Archives/edgar/data/1045810/000104581026000075/0001045810-26-000075-index.html
us-gaap:PaymentsOfDividends
SEC XBRL; exact reporting-period match.</x:t>
        </x:r>
      </x:text>
    </x:comment>
    <x:comment ref="E47" authorId="17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FACT-0899 | USD million
H1 FY2026; period end 2025-07-27; filed 2026-08-26
https://www.sec.gov/Archives/edgar/data/1045810/000104581026000075/0001045810-26-000075-index.html
us-gaap:PaymentsOfDividends
SEC XBRL; exact reporting-period match.</x:t>
        </x:r>
      </x:text>
    </x:comment>
    <x:comment ref="F47" authorId="17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FACT-0829 | USD million
H1 FY2027; period end 2026-07-26; filed 2026-08-26
https://www.sec.gov/Archives/edgar/data/1045810/000104581026000075/0001045810-26-000075-index.html
us-gaap:PaymentsOfDividends
SEC XBRL; exact reporting-period match.</x:t>
        </x:r>
      </x:text>
    </x:comment>
    <x:comment ref="E48" authorId="17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FACT-0900 | USD million
H1 FY2026; period end 2025-07-27; filed 2025-08-27
https://www.sec.gov/Archives/edgar/data/1045810/000104581025000209/0001045810-25-000209-index.html
us-gaap:IncomeTaxesPaidNet
SEC XBRL; exact reporting-period match.</x:t>
        </x:r>
      </x:text>
    </x:comment>
    <x:comment ref="D39" authorId="18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Calculated, not directly reported standalone cash-flow line: H1 FY2027 minus Q1 FY2027.</x:t>
        </x:r>
      </x:text>
    </x:comment>
    <x:comment ref="D40" authorId="18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Calculated, not directly reported standalone cash-flow line: H1 FY2027 minus Q1 FY2027.</x:t>
        </x:r>
      </x:text>
    </x:comment>
    <x:comment ref="D41" authorId="18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Calculated, not directly reported standalone cash-flow line: H1 FY2027 minus Q1 FY2027.</x:t>
        </x:r>
      </x:text>
    </x:comment>
    <x:comment ref="D42" authorId="18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Calculated, not directly reported standalone cash-flow line: H1 FY2027 minus Q1 FY2027.</x:t>
        </x:r>
      </x:text>
    </x:comment>
    <x:comment ref="D43" authorId="18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Calculated, not directly reported standalone cash-flow line: H1 FY2027 minus Q1 FY2027.</x:t>
        </x:r>
      </x:text>
    </x:comment>
    <x:comment ref="D44" authorId="18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Calculated, not directly reported standalone cash-flow line: H1 FY2027 minus Q1 FY2027.</x:t>
        </x:r>
      </x:text>
    </x:comment>
    <x:comment ref="D45" authorId="18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Calculated, not directly reported standalone cash-flow line: H1 FY2027 minus Q1 FY2027.</x:t>
        </x:r>
      </x:text>
    </x:comment>
    <x:comment ref="D46" authorId="18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Calculated, not directly reported standalone cash-flow line: H1 FY2027 minus Q1 FY2027.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.000;(#,##0.000);&quot;–&quot;"/>
    <x:numFmt numFmtId="201" formatCode="0.00;(0.00);&quot;–&quot;"/>
    <x:numFmt numFmtId="202" formatCode="0.0000;(0.0000);&quot;–&quot;"/>
    <x:numFmt numFmtId="203" formatCode="0.0%;(0.0%);&quot;–&quot;"/>
    <x:numFmt numFmtId="204" formatCode="0.00&quot;x&quot;"/>
  </x:numFmts>
  <x:fonts count="12">
    <x:font>
      <x:sz val="11"/>
      <x:name val="Carlito"/>
    </x:font>
    <x:font>
      <x:sz val="11"/>
      <x:color rgb="FF152E41"/>
      <x:name val="Arial"/>
    </x:font>
    <x:font>
      <x:b/>
      <x:sz val="20"/>
      <x:color rgb="FFFFFFFF"/>
      <x:name val="Arial"/>
    </x:font>
    <x:font>
      <x:sz val="10"/>
      <x:color rgb="FF526575"/>
      <x:name val="Arial"/>
    </x:font>
    <x:font>
      <x:b/>
      <x:sz val="10"/>
      <x:color rgb="FFFFFFFF"/>
      <x:name val="Arial"/>
    </x:font>
    <x:font>
      <x:sz val="11"/>
      <x:color rgb="FF13714D"/>
      <x:name val="Arial"/>
    </x:font>
    <x:font>
      <x:sz val="11"/>
      <x:color rgb="FF87939C"/>
      <x:name val="Arial"/>
    </x:font>
    <x:font>
      <x:sz val="11"/>
      <x:color rgb="FF111111"/>
      <x:name val="Arial"/>
    </x:font>
    <x:font>
      <x:sz val="11"/>
      <x:color rgb="FF87939C"/>
      <x:name val="Carlito"/>
    </x:font>
    <x:font>
      <x:sz val="11"/>
      <x:color rgb="FF13714D"/>
      <x:name val="Carlito"/>
    </x:font>
    <x:font>
      <x:sz val="11"/>
      <x:color rgb="FF111111"/>
      <x:name val="Carlito"/>
    </x:font>
    <x:font>
      <x:b/>
      <x:sz val="11"/>
      <x:color rgb="FF152E41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42E43"/>
      </x:patternFill>
    </x:fill>
    <x:fill>
      <x:patternFill patternType="solid">
        <x:fgColor rgb="FF007C78"/>
      </x:patternFill>
    </x:fill>
    <x:fill>
      <x:patternFill patternType="solid">
        <x:fgColor rgb="FFEDF3F6"/>
      </x:patternFill>
    </x:fill>
  </x:fills>
  <x:borders count="1">
    <x:border/>
  </x:borders>
  <x:cellStyleXfs count="1">
    <x:xf numFmtId="0" fontId="0" fillId="0" borderId="0"/>
  </x:cellStyleXfs>
  <x:cellXfs count="70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/>
    <x:xf numFmtId="200" fontId="1" fillId="4" borderId="0" xfId="0" applyNumberFormat="1" applyFont="1" applyFill="1" applyBorder="1"/>
    <x:xf numFmtId="200" fontId="1" fillId="0" borderId="0" xfId="0" applyNumberFormat="1" applyFont="1" applyFill="1" applyBorder="1"/>
    <x:xf numFmtId="200" fontId="5" fillId="4" borderId="0" xfId="0" applyNumberFormat="1" applyFont="1" applyFill="1" applyBorder="1"/>
    <x:xf numFmtId="200" fontId="5" fillId="0" borderId="0" xfId="0" applyNumberFormat="1" applyFont="1" applyFill="1" applyBorder="1"/>
    <x:xf numFmtId="200" fontId="5" fillId="4" borderId="0" xfId="0" applyNumberFormat="1" applyFont="1" applyFill="1" applyBorder="1" applyAlignment="1">
      <x:alignment horizontal="right"/>
    </x:xf>
    <x:xf numFmtId="200" fontId="5" fillId="0" borderId="0" xfId="0" applyNumberFormat="1" applyFont="1" applyFill="1" applyBorder="1" applyAlignment="1">
      <x:alignment horizontal="right"/>
    </x:xf>
    <x:xf numFmtId="200" fontId="6" fillId="4" borderId="0" xfId="0" applyNumberFormat="1" applyFont="1" applyFill="1" applyBorder="1" applyAlignment="1">
      <x:alignment horizontal="right"/>
    </x:xf>
    <x:xf numFmtId="200" fontId="6" fillId="0" borderId="0" xfId="0" applyNumberFormat="1" applyFont="1" applyFill="1" applyBorder="1" applyAlignment="1">
      <x:alignment horizontal="right"/>
    </x:xf>
    <x:xf numFmtId="200" fontId="7" fillId="4" borderId="0" xfId="0" applyNumberFormat="1" applyFont="1" applyFill="1" applyBorder="1" applyAlignment="1">
      <x:alignment horizontal="right"/>
    </x:xf>
    <x:xf numFmtId="200" fontId="7" fillId="0" borderId="0" xfId="0" applyNumberFormat="1" applyFont="1" applyFill="1" applyBorder="1" applyAlignment="1">
      <x:alignment horizontal="right"/>
    </x:xf>
    <x:xf numFmtId="201" fontId="6" fillId="4" borderId="0" xfId="0" applyNumberFormat="1" applyFont="1" applyFill="1" applyBorder="1" applyAlignment="1">
      <x:alignment horizontal="right"/>
    </x:xf>
    <x:xf numFmtId="201" fontId="6" fillId="0" borderId="0" xfId="0" applyNumberFormat="1" applyFont="1" applyFill="1" applyBorder="1" applyAlignment="1">
      <x:alignment horizontal="right"/>
    </x:xf>
    <x:xf numFmtId="201" fontId="5" fillId="4" borderId="0" xfId="0" applyNumberFormat="1" applyFont="1" applyFill="1" applyBorder="1" applyAlignment="1">
      <x:alignment horizontal="right"/>
    </x:xf>
    <x:xf numFmtId="201" fontId="5" fillId="0" borderId="0" xfId="0" applyNumberFormat="1" applyFont="1" applyFill="1" applyBorder="1" applyAlignment="1">
      <x:alignment horizontal="right"/>
    </x:xf>
    <x:xf numFmtId="202" fontId="7" fillId="4" borderId="0" xfId="0" applyNumberFormat="1" applyFont="1" applyFill="1" applyBorder="1" applyAlignment="1">
      <x:alignment horizontal="right"/>
    </x:xf>
    <x:xf numFmtId="202" fontId="7" fillId="0" borderId="0" xfId="0" applyNumberFormat="1" applyFont="1" applyFill="1" applyBorder="1" applyAlignment="1">
      <x:alignment horizontal="right"/>
    </x:xf>
    <x:xf numFmtId="203" fontId="7" fillId="4" borderId="0" xfId="0" applyNumberFormat="1" applyFont="1" applyFill="1" applyBorder="1" applyAlignment="1">
      <x:alignment horizontal="right"/>
    </x:xf>
    <x:xf numFmtId="204" fontId="7" fillId="4" borderId="0" xfId="0" applyNumberFormat="1" applyFont="1" applyFill="1" applyBorder="1" applyAlignment="1">
      <x:alignment horizontal="right"/>
    </x:xf>
    <x:xf numFmtId="203" fontId="7" fillId="0" borderId="0" xfId="0" applyNumberFormat="1" applyFont="1" applyFill="1" applyBorder="1" applyAlignment="1">
      <x:alignment horizontal="right"/>
    </x:xf>
    <x:xf numFmtId="204" fontId="7" fillId="0" borderId="0" xfId="0" applyNumberFormat="1" applyFont="1" applyFill="1" applyBorder="1" applyAlignment="1">
      <x:alignment horizontal="right"/>
    </x:xf>
    <x:xf numFmtId="203" fontId="5" fillId="4" borderId="0" xfId="0" applyNumberFormat="1" applyFont="1" applyFill="1" applyBorder="1" applyAlignment="1">
      <x:alignment horizontal="right"/>
    </x:xf>
    <x:xf numFmtId="203" fontId="5" fillId="0" borderId="0" xfId="0" applyNumberFormat="1" applyFont="1" applyFill="1" applyBorder="1" applyAlignment="1">
      <x:alignment horizontal="right"/>
    </x:xf>
    <x:xf numFmtId="0" fontId="6" fillId="4" borderId="0" xfId="0" applyNumberFormat="1" applyFont="1" applyFill="1" applyBorder="1"/>
    <x:xf numFmtId="0" fontId="6" fillId="0" borderId="0" xfId="0" applyNumberFormat="1" applyFont="1" applyFill="1" applyBorder="1"/>
    <x:xf numFmtId="0" fontId="0" fillId="4" borderId="0" xfId="0" applyNumberFormat="1" applyFont="1" applyFill="1" applyBorder="1"/>
    <x:xf numFmtId="0" fontId="8" fillId="4" borderId="0" xfId="0" applyNumberFormat="1" applyFont="1" applyFill="1" applyBorder="1"/>
    <x:xf numFmtId="0" fontId="8" fillId="0" borderId="0" xfId="0" applyNumberFormat="1" applyFont="1" applyFill="1" applyBorder="1"/>
    <x:xf numFmtId="200" fontId="6" fillId="4" borderId="0" xfId="0" applyNumberFormat="1" applyFont="1" applyFill="1" applyBorder="1"/>
    <x:xf numFmtId="200" fontId="6" fillId="0" borderId="0" xfId="0" applyNumberFormat="1" applyFont="1" applyFill="1" applyBorder="1"/>
    <x:xf numFmtId="200" fontId="8" fillId="4" borderId="0" xfId="0" applyNumberFormat="1" applyFont="1" applyFill="1" applyBorder="1"/>
    <x:xf numFmtId="200" fontId="0" fillId="4" borderId="0" xfId="0" applyNumberFormat="1" applyFont="1" applyFill="1" applyBorder="1"/>
    <x:xf numFmtId="200" fontId="8" fillId="0" borderId="0" xfId="0" applyNumberFormat="1" applyFont="1" applyFill="1" applyBorder="1"/>
    <x:xf numFmtId="200" fontId="0" fillId="0" borderId="0" xfId="0" applyNumberFormat="1" applyFont="1" applyFill="1" applyBorder="1"/>
    <x:xf numFmtId="200" fontId="1" fillId="4" borderId="0" xfId="0" applyNumberFormat="1" applyFont="1" applyFill="1" applyBorder="1" applyAlignment="1">
      <x:alignment horizontal="right"/>
    </x:xf>
    <x:xf numFmtId="200" fontId="1" fillId="0" borderId="0" xfId="0" applyNumberFormat="1" applyFont="1" applyFill="1" applyBorder="1" applyAlignment="1">
      <x:alignment horizontal="right"/>
    </x:xf>
    <x:xf numFmtId="200" fontId="8" fillId="4" borderId="0" xfId="0" applyNumberFormat="1" applyFont="1" applyFill="1" applyBorder="1" applyAlignment="1">
      <x:alignment horizontal="right"/>
    </x:xf>
    <x:xf numFmtId="200" fontId="0" fillId="4" borderId="0" xfId="0" applyNumberFormat="1" applyFont="1" applyFill="1" applyBorder="1" applyAlignment="1">
      <x:alignment horizontal="right"/>
    </x:xf>
    <x:xf numFmtId="200" fontId="8" fillId="0" borderId="0" xfId="0" applyNumberFormat="1" applyFont="1" applyFill="1" applyBorder="1" applyAlignment="1">
      <x:alignment horizontal="right"/>
    </x:xf>
    <x:xf numFmtId="200" fontId="0" fillId="0" borderId="0" xfId="0" applyNumberFormat="1" applyFont="1" applyFill="1" applyBorder="1" applyAlignment="1">
      <x:alignment horizontal="right"/>
    </x:xf>
    <x:xf numFmtId="200" fontId="9" fillId="4" borderId="0" xfId="0" applyNumberFormat="1" applyFont="1" applyFill="1" applyBorder="1" applyAlignment="1">
      <x:alignment horizontal="right"/>
    </x:xf>
    <x:xf numFmtId="200" fontId="9" fillId="0" borderId="0" xfId="0" applyNumberFormat="1" applyFont="1" applyFill="1" applyBorder="1" applyAlignment="1">
      <x:alignment horizontal="right"/>
    </x:xf>
    <x:xf numFmtId="200" fontId="10" fillId="4" borderId="0" xfId="0" applyNumberFormat="1" applyFont="1" applyFill="1" applyBorder="1" applyAlignment="1">
      <x:alignment horizontal="right"/>
    </x:xf>
    <x:xf numFmtId="200" fontId="10" fillId="0" borderId="0" xfId="0" applyNumberFormat="1" applyFont="1" applyFill="1" applyBorder="1" applyAlignment="1">
      <x:alignment horizontal="right"/>
    </x:xf>
    <x:xf numFmtId="0" fontId="1" fillId="0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0" borderId="0" xfId="0" applyNumberFormat="1" applyFont="1" applyFill="1" applyBorder="1" applyAlignment="1">
      <x:alignment horizontal="center" wrapText="1"/>
    </x:xf>
    <x:xf numFmtId="0" fontId="0" fillId="0" borderId="0" xfId="0" applyNumberFormat="1" applyFont="1" applyFill="1" applyBorder="1" applyAlignment="1">
      <x:alignment horizontal="center" wrapText="1"/>
    </x:xf>
    <x:xf numFmtId="0" fontId="0" fillId="4" borderId="0" xfId="0" applyNumberFormat="1" applyFont="1" applyFill="1" applyBorder="1" applyAlignment="1">
      <x:alignment horizontal="center" wrapText="1"/>
    </x:xf>
    <x:xf numFmtId="202" fontId="1" fillId="0" borderId="0" xfId="0" applyNumberFormat="1" applyFont="1" applyFill="1" applyBorder="1"/>
    <x:xf numFmtId="202" fontId="0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horizontal="center"/>
    </x:xf>
    <x:xf numFmtId="0" fontId="1" fillId="0" borderId="0" xfId="0" applyNumberFormat="1" applyFont="1" applyFill="1" applyBorder="1" applyAlignment="1">
      <x:alignment vertical="center" wrapText="1"/>
    </x:xf>
    <x:xf numFmtId="0" fontId="11" fillId="0" borderId="0" xfId="0" applyNumberFormat="1" applyFont="1" applyFill="1" applyBorder="1" applyAlignment="1">
      <x:alignment vertical="center" wrapText="1"/>
    </x:xf>
    <x:xf numFmtId="0" fontId="1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9ab4fc29ac48b4" /><Relationship Type="http://schemas.openxmlformats.org/officeDocument/2006/relationships/theme" Target="/xl/theme/theme1.xml" Id="R9c0c86c99e844f80" /><Relationship Type="http://schemas.openxmlformats.org/officeDocument/2006/relationships/sharedStrings" Target="/xl/sharedStrings.xml" Id="R1091ffe381d94e5b" /><Relationship Type="http://schemas.openxmlformats.org/officeDocument/2006/relationships/worksheet" Target="/xl/worksheets/sheet1.xml" Id="R75f71fb48ae54c39" /><Relationship Type="http://schemas.openxmlformats.org/officeDocument/2006/relationships/worksheet" Target="/xl/worksheets/sheet2.xml" Id="R9d91b9dc6db8475a" /><Relationship Type="http://schemas.openxmlformats.org/officeDocument/2006/relationships/worksheet" Target="/xl/worksheets/sheet3.xml" Id="R3d9752774e2d46f0" /><Relationship Type="http://schemas.openxmlformats.org/officeDocument/2006/relationships/worksheet" Target="/xl/worksheets/sheet4.xml" Id="Rf4d14a8096624c28" /><Relationship Type="http://schemas.openxmlformats.org/officeDocument/2006/relationships/worksheet" Target="/xl/worksheets/sheet5.xml" Id="R4a4baafea285435c" /><Relationship Type="http://schemas.openxmlformats.org/officeDocument/2006/relationships/worksheet" Target="/xl/worksheets/sheet6.xml" Id="R420b286fedbf4ded" /><Relationship Type="http://schemas.openxmlformats.org/officeDocument/2006/relationships/worksheet" Target="/xl/worksheets/sheet7.xml" Id="R09e210a753274ab7" /><Relationship Type="http://schemas.openxmlformats.org/officeDocument/2006/relationships/worksheet" Target="/xl/worksheets/sheet8.xml" Id="R956e2d4dd577433d" /><Relationship Type="http://schemas.openxmlformats.org/officeDocument/2006/relationships/worksheet" Target="/xl/worksheets/sheet9.xml" Id="R0b86b9d2b99d495b" /><Relationship Type="http://schemas.openxmlformats.org/officeDocument/2006/relationships/worksheet" Target="/xl/worksheets/sheet10.xml" Id="R0f28a7f1638d43ac" /><Relationship Type="http://schemas.openxmlformats.org/officeDocument/2006/relationships/worksheet" Target="/xl/worksheets/sheet11.xml" Id="Rcd3754db2a594b8b" /><Relationship Type="http://schemas.openxmlformats.org/officeDocument/2006/relationships/worksheet" Target="/xl/worksheets/sheet12.xml" Id="Rd990d6ec22554da7" /><Relationship Type="http://schemas.microsoft.com/office/2017/10/relationships/person" Target="/xl/persons/person.xml" Id="R20ff314004f84f0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6aad7afa486a4669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Revenue, FY2000–FY2026 (USD millions)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tx>
            <c:v>Revenue | USD m</c:v>
          </c:tx>
          <c:marker>
            <c:symbol val="none"/>
          </c:marker>
          <c:cat>
            <c:strRef>
              <c:f>'Overview'!$A$6:$A$32</c:f>
              <c:strCache>
                <c:ptCount val="0"/>
              </c:strCache>
            </c:strRef>
          </c:cat>
          <c:val>
            <c:numRef>
              <c:f>'Overview'!$B$6:$B$32</c:f>
              <c:numCache>
                <c:formatCode>#,##0.000;(#,##0.000);"–"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8</xdr:col>
      <xdr:colOff>0</xdr:colOff>
      <xdr:row>4</xdr:row>
      <xdr:rowOff>0</xdr:rowOff>
    </xdr:from>
    <xdr:to>
      <xdr:col>19</xdr:col>
      <xdr:colOff>0</xdr:colOff>
      <xdr:row>21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aad7afa486a4669"/>
        </a:graphicData>
      </a:graphic>
    </xdr:graphicFrame>
    <xdr:clientData/>
  </xdr:twoCellAnchor>
</xdr:wsDr>
</file>

<file path=xl/persons/person.xml><?xml version="1.0" encoding="utf-8"?>
<xltc:personList xmlns:xltc="http://schemas.microsoft.com/office/spreadsheetml/2018/threadedcomments">
  <xltc:person displayName="FinRunbook | SEC sources" id="{F458A60B-9B65-4D5C-A7C7-309CD475680C}"/>
</xltc:personList>
</file>

<file path=xl/tables/table1.xml><?xml version="1.0" encoding="utf-8"?>
<x:table xmlns:x="http://schemas.openxmlformats.org/spreadsheetml/2006/main" id="1" name="NvidiaInputs" displayName="NvidiaInputs" ref="A5:M1173" headerRowCount="1" totalsRowCount="0" totalsRowShown="0">
  <x:tableColumns count="13">
    <x:tableColumn id="1" name="Fact ID"/>
    <x:tableColumn id="2" name="Metric key"/>
    <x:tableColumn id="3" name="Fiscal period"/>
    <x:tableColumn id="4" name="Period start"/>
    <x:tableColumn id="5" name="Period end"/>
    <x:tableColumn id="6" name="Value"/>
    <x:tableColumn id="7" name="Units"/>
    <x:tableColumn id="8" name="Source ID"/>
    <x:tableColumn id="9" name="Filed date"/>
    <x:tableColumn id="10" name="Accession"/>
    <x:tableColumn id="11" name="Source URL"/>
    <x:tableColumn id="12" name="Status"/>
    <x:tableColumn id="13" name="Locator / no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C6" dT="2026-09-10T04:58:03.61" personId="{F458A60B-9B65-4D5C-A7C7-309CD475680C}" id="{F0CB5F0D-A1AC-47D0-A529-4F4A032E0C71}">
    <xltc:text>FACT-0901 | USD million
FY2000; period end 2000-01-30; filed 2002-05-14
https://www.sec.gov/Archives/edgar/data/1045810/000101287002002262/d10k.htm
Consolidated income and cash-flow statements, pp. 43,45; cash metrics retained; affected pre-2002 earnings omitted after discovery of 2006 restatement; row Revenue
Consolidated income and cash-flow statements, pp. 43,45; cash metrics retained; affected pre-2002 earnings omitted after discovery of 2006 restatement</xltc:text>
  </xltc:threadedComment>
  <xltc:threadedComment ref="C7" dT="2026-09-10T04:58:03.611" personId="{F458A60B-9B65-4D5C-A7C7-309CD475680C}" id="{7E1371B7-7FE1-4E0B-B6EA-7BF5B1DAD176}">
    <xltc:text>FACT-0907 | USD million
FY2001; period end 2001-01-28; filed 2002-05-14
https://www.sec.gov/Archives/edgar/data/1045810/000101287002002262/d10k.htm
Consolidated income and cash-flow statements, pp. 43,45; cash metrics retained; affected pre-2002 earnings omitted after discovery of 2006 restatement; row Revenue
Consolidated income and cash-flow statements, pp. 43,45; cash metrics retained; affected pre-2002 earnings omitted after discovery of 2006 restatement</xltc:text>
  </xltc:threadedComment>
  <xltc:threadedComment ref="C8" dT="2026-09-10T04:58:03.611" personId="{F458A60B-9B65-4D5C-A7C7-309CD475680C}" id="{A9DA8F50-15B6-41C4-BA7A-699AE387A20D}">
    <xltc:text>FACT-0913 | USD million
FY2002; period end 2002-01-27; filed 2002-05-14
https://www.sec.gov/Archives/edgar/data/1045810/000101287002002262/d10k.htm
Consolidated income and cash-flow statements, pp. 43,45; cash metrics retained; affected pre-2002 earnings omitted after discovery of 2006 restatement; row Revenue
Consolidated income and cash-flow statements, pp. 43,45; cash metrics retained; affected pre-2002 earnings omitted after discovery of 2006 restatement</xltc:text>
  </xltc:threadedComment>
  <xltc:threadedComment ref="I8" dT="2026-09-10T04:58:03.611" personId="{F458A60B-9B65-4D5C-A7C7-309CD475680C}" id="{9E1EA41C-8F50-4F77-8093-3ED71ED2F986}">
    <xltc:text>FACT-0919 | USD million
FY2002; period end 2002-01-27; filed 2006-11-29
https://www.sec.gov/Archives/edgar/data/1045810/000119312506243224/d10ka.htm
Selected Financial Data, pp.33-34; as restated (FY2002-2003 selected figures unaudited); row Operating income / loss
Selected Financial Data, pp.33-34; as restated (FY2002-2003 selected figures unaudited)</xltc:text>
  </xltc:threadedComment>
  <xltc:threadedComment ref="M8" dT="2026-09-10T04:58:03.611" personId="{F458A60B-9B65-4D5C-A7C7-309CD475680C}" id="{D109F9A3-8CA5-41AE-9891-EB2FCD2E971D}">
    <xltc:text>FACT-0920 | USD million
FY2002; period end 2002-01-27; filed 2006-11-29
https://www.sec.gov/Archives/edgar/data/1045810/000119312506243224/d10ka.htm
Selected Financial Data, pp.33-34; as restated (FY2002-2003 selected figures unaudited); row Net income / loss
Selected Financial Data, pp.33-34; as restated (FY2002-2003 selected figures unaudited)</xltc:text>
  </xltc:threadedComment>
  <xltc:threadedComment ref="C9" dT="2026-09-10T04:58:03.611" personId="{F458A60B-9B65-4D5C-A7C7-309CD475680C}" id="{F30CA45B-D83C-4FB9-B145-3CACD7FD896A}">
    <xltc:text>FACT-0961 | USD million
FY2003; period end 2003-01-26; filed 2005-03-22
https://www.sec.gov/Archives/edgar/data/1045810/000104581005000008/annualreport.htm
Consolidated cash-flow statement, p.55; cash totals unchanged by noncash stock-option restatement; row Revenue
Consolidated cash-flow statement, p.55; cash totals unchanged by noncash stock-option restatement</xltc:text>
  </xltc:threadedComment>
  <xltc:threadedComment ref="I9" dT="2026-09-10T04:58:03.611" personId="{F458A60B-9B65-4D5C-A7C7-309CD475680C}" id="{758F7083-D388-4E2F-970B-E5E41AB7D97F}">
    <xltc:text>FACT-0924 | USD million
FY2003; period end 2003-01-26; filed 2006-11-29
https://www.sec.gov/Archives/edgar/data/1045810/000119312506243224/d10ka.htm
Selected Financial Data, pp.33-34; as restated (FY2002-2003 selected figures unaudited); row Operating income / loss
Selected Financial Data, pp.33-34; as restated (FY2002-2003 selected figures unaudited)</xltc:text>
  </xltc:threadedComment>
  <xltc:threadedComment ref="M9" dT="2026-09-10T04:58:03.611" personId="{F458A60B-9B65-4D5C-A7C7-309CD475680C}" id="{ED7B3BC1-FE7B-4D65-A77B-36FCF0F7853A}">
    <xltc:text>FACT-0925 | USD million
FY2003; period end 2003-01-26; filed 2006-11-29
https://www.sec.gov/Archives/edgar/data/1045810/000119312506243224/d10ka.htm
Selected Financial Data, pp.33-34; as restated (FY2002-2003 selected figures unaudited); row Net income / loss
Selected Financial Data, pp.33-34; as restated (FY2002-2003 selected figures unaudited)</xltc:text>
  </xltc:threadedComment>
  <xltc:threadedComment ref="C10" dT="2026-09-10T04:58:03.611" personId="{F458A60B-9B65-4D5C-A7C7-309CD475680C}" id="{9D227E1D-0A9E-49BC-B3D9-F6A29DCDFAF3}">
    <xltc:text>FACT-0944 | USD million
FY2004; period end 2004-01-25; filed 2006-11-29
https://www.sec.gov/Archives/edgar/data/1045810/000119312506243224/d10ka.htm
Restated consolidated income and cash-flow statements, pp.69,71; row Revenue
Restated consolidated income and cash-flow statements, pp.69,71</xltc:text>
  </xltc:threadedComment>
  <xltc:threadedComment ref="D10" dT="2026-09-10T04:58:03.611" personId="{F458A60B-9B65-4D5C-A7C7-309CD475680C}" id="{9D714331-EAA7-46E8-A280-330FE1FEB0E6}">
    <xltc:text>FACT-0945 | USD million
FY2004; period end 2004-01-25; filed 2006-11-29
https://www.sec.gov/Archives/edgar/data/1045810/000119312506243224/d10ka.htm
Restated consolidated income and cash-flow statements, pp.69,71; row Cost of revenue
Restated consolidated income and cash-flow statements, pp.69,71</xltc:text>
  </xltc:threadedComment>
  <xltc:threadedComment ref="E10" dT="2026-09-10T04:58:03.611" personId="{F458A60B-9B65-4D5C-A7C7-309CD475680C}" id="{9B6FE86B-2AE9-40B2-AC58-850AA4F30087}">
    <xltc:text>FACT-0946 | USD million
FY2004; period end 2004-01-25; filed 2006-11-29
https://www.sec.gov/Archives/edgar/data/1045810/000119312506243224/d10ka.htm
Restated consolidated income and cash-flow statements, pp.69,71; row Gross profit
Restated consolidated income and cash-flow statements, pp.69,71</xltc:text>
  </xltc:threadedComment>
  <xltc:threadedComment ref="F10" dT="2026-09-10T04:58:03.612" personId="{F458A60B-9B65-4D5C-A7C7-309CD475680C}" id="{D4816932-A128-40A0-AAA3-C21AE9DAFD82}">
    <xltc:text>FACT-0947 | USD million
FY2004; period end 2004-01-25; filed 2006-11-29
https://www.sec.gov/Archives/edgar/data/1045810/000119312506243224/d10ka.htm
Restated consolidated income and cash-flow statements, pp.69,71; row Research and development
Restated consolidated income and cash-flow statements, pp.69,71</xltc:text>
  </xltc:threadedComment>
  <xltc:threadedComment ref="G10" dT="2026-09-10T04:58:03.612" personId="{F458A60B-9B65-4D5C-A7C7-309CD475680C}" id="{DC25DA3D-E82C-4148-B8BD-1FEC686566F8}">
    <xltc:text>FACT-0948 | USD million
FY2004; period end 2004-01-25; filed 2006-11-29
https://www.sec.gov/Archives/edgar/data/1045810/000119312506243224/d10ka.htm
Restated consolidated income and cash-flow statements, pp.69,71; row Selling, general and administrative
Restated consolidated income and cash-flow statements, pp.69,71</xltc:text>
  </xltc:threadedComment>
  <xltc:threadedComment ref="H10" dT="2026-09-10T04:58:03.612" personId="{F458A60B-9B65-4D5C-A7C7-309CD475680C}" id="{3BCC7D17-BEB3-4E72-83A8-04201837A9B3}">
    <xltc:text>FACT-0949 | USD million
FY2004; period end 2004-01-25; filed 2006-11-29
https://www.sec.gov/Archives/edgar/data/1045810/000119312506243224/d10ka.htm
Restated consolidated income and cash-flow statements, pp.69,71; row Total operating expenses
Restated consolidated income and cash-flow statements, pp.69,71</xltc:text>
  </xltc:threadedComment>
  <xltc:threadedComment ref="I10" dT="2026-09-10T04:58:03.612" personId="{F458A60B-9B65-4D5C-A7C7-309CD475680C}" id="{A974C6E8-4672-4B80-8116-BC9F9B2FF5E6}">
    <xltc:text>FACT-0929 | USD million
FY2004; period end 2004-01-25; filed 2006-11-29
https://www.sec.gov/Archives/edgar/data/1045810/000119312506243224/d10ka.htm
Selected Financial Data, pp.33-34; as restated (FY2002-2003 selected figures unaudited); row Operating income / loss
Selected Financial Data, pp.33-34; as restated (FY2002-2003 selected figures unaudited)</xltc:text>
  </xltc:threadedComment>
  <xltc:threadedComment ref="J10" dT="2026-09-10T04:58:03.612" personId="{F458A60B-9B65-4D5C-A7C7-309CD475680C}" id="{A6B6FF50-137C-4D36-A47C-94BE1CC04521}">
    <xltc:text>FACT-0950 | USD million
FY2004; period end 2004-01-25; filed 2006-11-29
https://www.sec.gov/Archives/edgar/data/1045810/000119312506243224/d10ka.htm
Restated consolidated income and cash-flow statements, pp.69,71; row Interest income
Restated consolidated income and cash-flow statements, pp.69,71</xltc:text>
  </xltc:threadedComment>
  <xltc:threadedComment ref="K10" dT="2026-09-10T04:58:03.612" personId="{F458A60B-9B65-4D5C-A7C7-309CD475680C}" id="{DCB982F1-C988-4A8B-B56F-157BC6234A8C}">
    <xltc:text>FACT-0951 | USD million
FY2004; period end 2004-01-25; filed 2006-11-29
https://www.sec.gov/Archives/edgar/data/1045810/000119312506243224/d10ka.htm
Restated consolidated income and cash-flow statements, pp.69,71; row Interest expense
Restated consolidated income and cash-flow statements, pp.69,71</xltc:text>
  </xltc:threadedComment>
  <xltc:threadedComment ref="L10" dT="2026-09-10T04:58:03.612" personId="{F458A60B-9B65-4D5C-A7C7-309CD475680C}" id="{0EC0F0D2-CE47-4EBC-A636-BF3B8F4A7BEC}">
    <xltc:text>FACT-0952 | USD million
FY2004; period end 2004-01-25; filed 2006-11-29
https://www.sec.gov/Archives/edgar/data/1045810/000119312506243224/d10ka.htm
Restated consolidated income and cash-flow statements, pp.69,71; row Income tax expense / benefit
Restated consolidated income and cash-flow statements, pp.69,71</xltc:text>
  </xltc:threadedComment>
  <xltc:threadedComment ref="M10" dT="2026-09-10T04:58:03.612" personId="{F458A60B-9B65-4D5C-A7C7-309CD475680C}" id="{54850214-4B54-4B19-BF92-A7E538CEC879}">
    <xltc:text>FACT-0930 | USD million
FY2004; period end 2004-01-25; filed 2006-11-29
https://www.sec.gov/Archives/edgar/data/1045810/000119312506243224/d10ka.htm
Selected Financial Data, pp.33-34; as restated (FY2002-2003 selected figures unaudited); row Net income / loss
Selected Financial Data, pp.33-34; as restated (FY2002-2003 selected figures unaudited)</xltc:text>
  </xltc:threadedComment>
  <xltc:threadedComment ref="C11" dT="2026-09-10T04:58:03.612" personId="{F458A60B-9B65-4D5C-A7C7-309CD475680C}" id="{D40F036B-94AD-40B8-987D-B8449E55D78E}">
    <xltc:text>FACT-0969 | USD million
FY2005; period end 2005-01-30; filed 2007-03-16
https://www.sec.gov/Archives/edgar/data/1045810/000104581007000008/fy2007annualreportonform10-k.htm
Consolidated income statement p.55 and cash-flow statement p.58; row Revenue
Consolidated income statement p.55 and cash-flow statement p.58</xltc:text>
  </xltc:threadedComment>
  <xltc:threadedComment ref="D11" dT="2026-09-10T04:58:03.612" personId="{F458A60B-9B65-4D5C-A7C7-309CD475680C}" id="{5962877D-A058-437B-9053-AB7541709F7C}">
    <xltc:text>FACT-0970 | USD million
FY2005; period end 2005-01-30; filed 2007-03-16
https://www.sec.gov/Archives/edgar/data/1045810/000104581007000008/fy2007annualreportonform10-k.htm
Consolidated income statement p.55 and cash-flow statement p.58; row Cost of revenue
Consolidated income statement p.55 and cash-flow statement p.58</xltc:text>
  </xltc:threadedComment>
  <xltc:threadedComment ref="E11" dT="2026-09-10T04:58:03.612" personId="{F458A60B-9B65-4D5C-A7C7-309CD475680C}" id="{9AA3F47F-FD49-4BA9-9686-6183C65B1308}">
    <xltc:text>FACT-0971 | USD million
FY2005; period end 2005-01-30; filed 2007-03-16
https://www.sec.gov/Archives/edgar/data/1045810/000104581007000008/fy2007annualreportonform10-k.htm
Consolidated income statement p.55 and cash-flow statement p.58; row Gross profit
Consolidated income statement p.55 and cash-flow statement p.58</xltc:text>
  </xltc:threadedComment>
  <xltc:threadedComment ref="F11" dT="2026-09-10T04:58:03.612" personId="{F458A60B-9B65-4D5C-A7C7-309CD475680C}" id="{2E796B09-E9C7-4410-B10A-5366E4B86357}">
    <xltc:text>FACT-0972 | USD million
FY2005; period end 2005-01-30; filed 2007-03-16
https://www.sec.gov/Archives/edgar/data/1045810/000104581007000008/fy2007annualreportonform10-k.htm
Consolidated income statement p.55 and cash-flow statement p.58; row Research and development
Consolidated income statement p.55 and cash-flow statement p.58</xltc:text>
  </xltc:threadedComment>
  <xltc:threadedComment ref="G11" dT="2026-09-10T04:58:03.612" personId="{F458A60B-9B65-4D5C-A7C7-309CD475680C}" id="{280EE605-5750-4A8A-ADC0-1D5655E15DA0}">
    <xltc:text>FACT-0973 | USD million
FY2005; period end 2005-01-30; filed 2007-03-16
https://www.sec.gov/Archives/edgar/data/1045810/000104581007000008/fy2007annualreportonform10-k.htm
Consolidated income statement p.55 and cash-flow statement p.58; row Selling, general and administrative
Consolidated income statement p.55 and cash-flow statement p.58</xltc:text>
  </xltc:threadedComment>
  <xltc:threadedComment ref="H11" dT="2026-09-10T04:58:03.612" personId="{F458A60B-9B65-4D5C-A7C7-309CD475680C}" id="{EA3A6942-0364-4F67-8B16-88A0DB63CD24}">
    <xltc:text>FACT-0974 | USD million
FY2005; period end 2005-01-30; filed 2007-03-16
https://www.sec.gov/Archives/edgar/data/1045810/000104581007000008/fy2007annualreportonform10-k.htm
Consolidated income statement p.55 and cash-flow statement p.58; row Total operating expenses
Consolidated income statement p.55 and cash-flow statement p.58</xltc:text>
  </xltc:threadedComment>
  <xltc:threadedComment ref="I11" dT="2026-09-10T04:58:03.612" personId="{F458A60B-9B65-4D5C-A7C7-309CD475680C}" id="{27CF3D5B-E4BA-498E-9C7D-71F31FF99EAD}">
    <xltc:text>FACT-0934 | USD million
FY2005; period end 2005-01-30; filed 2006-11-29
https://www.sec.gov/Archives/edgar/data/1045810/000119312506243224/d10ka.htm
Selected Financial Data, pp.33-34; as restated (FY2002-2003 selected figures unaudited); row Operating income / loss
Selected Financial Data, pp.33-34; as restated (FY2002-2003 selected figures unaudited)</xltc:text>
  </xltc:threadedComment>
  <xltc:threadedComment ref="J11" dT="2026-09-10T04:58:03.612" personId="{F458A60B-9B65-4D5C-A7C7-309CD475680C}" id="{3183B02D-0400-4134-890C-48C23DFEACB8}">
    <xltc:text>FACT-0975 | USD million
FY2005; period end 2005-01-30; filed 2007-03-16
https://www.sec.gov/Archives/edgar/data/1045810/000104581007000008/fy2007annualreportonform10-k.htm
Consolidated income statement p.55 and cash-flow statement p.58; row Interest income
Consolidated income statement p.55 and cash-flow statement p.58</xltc:text>
  </xltc:threadedComment>
  <xltc:threadedComment ref="K11" dT="2026-09-10T04:58:03.612" personId="{F458A60B-9B65-4D5C-A7C7-309CD475680C}" id="{9ACD40F1-F674-4777-BF57-E3B704DB4DF3}">
    <xltc:text>FACT-0976 | USD million
FY2005; period end 2005-01-30; filed 2007-03-16
https://www.sec.gov/Archives/edgar/data/1045810/000104581007000008/fy2007annualreportonform10-k.htm
Consolidated income statement p.55 and cash-flow statement p.58; row Interest expense
Consolidated income statement p.55 and cash-flow statement p.58</xltc:text>
  </xltc:threadedComment>
  <xltc:threadedComment ref="L11" dT="2026-09-10T04:58:03.612" personId="{F458A60B-9B65-4D5C-A7C7-309CD475680C}" id="{44364213-47C1-4B6D-A89D-6E7E0180B9D1}">
    <xltc:text>FACT-0977 | USD million
FY2005; period end 2005-01-30; filed 2007-03-16
https://www.sec.gov/Archives/edgar/data/1045810/000104581007000008/fy2007annualreportonform10-k.htm
Consolidated income statement p.55 and cash-flow statement p.58; row Income tax expense / benefit
Consolidated income statement p.55 and cash-flow statement p.58</xltc:text>
  </xltc:threadedComment>
  <xltc:threadedComment ref="M11" dT="2026-09-10T04:58:03.612" personId="{F458A60B-9B65-4D5C-A7C7-309CD475680C}" id="{397151F6-D06D-48ED-974F-0FE6049FB91A}">
    <xltc:text>FACT-0935 | USD million
FY2005; period end 2005-01-30; filed 2006-11-29
https://www.sec.gov/Archives/edgar/data/1045810/000119312506243224/d10ka.htm
Selected Financial Data, pp.33-34; as restated (FY2002-2003 selected figures unaudited); row Net income / loss
Selected Financial Data, pp.33-34; as restated (FY2002-2003 selected figures unaudited)</xltc:text>
  </xltc:threadedComment>
  <xltc:threadedComment ref="C12" dT="2026-09-10T04:58:03.612" personId="{F458A60B-9B65-4D5C-A7C7-309CD475680C}" id="{BBA443D7-202E-489C-B2CF-AE5750FD0F18}">
    <xltc:text>FACT-0988 | USD million
FY2006; period end 2006-01-29; filed 2007-03-16
https://www.sec.gov/Archives/edgar/data/1045810/000104581007000008/fy2007annualreportonform10-k.htm
Consolidated income statement p.55 and cash-flow statement p.58; row Revenue
Consolidated income statement p.55 and cash-flow statement p.58</xltc:text>
  </xltc:threadedComment>
  <xltc:threadedComment ref="D12" dT="2026-09-10T04:58:03.612" personId="{F458A60B-9B65-4D5C-A7C7-309CD475680C}" id="{9BB9062D-13DB-4A40-A5C1-7D509D9599AD}">
    <xltc:text>FACT-0989 | USD million
FY2006; period end 2006-01-29; filed 2007-03-16
https://www.sec.gov/Archives/edgar/data/1045810/000104581007000008/fy2007annualreportonform10-k.htm
Consolidated income statement p.55 and cash-flow statement p.58; row Cost of revenue
Consolidated income statement p.55 and cash-flow statement p.58</xltc:text>
  </xltc:threadedComment>
  <xltc:threadedComment ref="E12" dT="2026-09-10T04:58:03.612" personId="{F458A60B-9B65-4D5C-A7C7-309CD475680C}" id="{C0521C1A-E7EE-4545-92EE-749CB79A7C3F}">
    <xltc:text>FACT-0990 | USD million
FY2006; period end 2006-01-29; filed 2007-03-16
https://www.sec.gov/Archives/edgar/data/1045810/000104581007000008/fy2007annualreportonform10-k.htm
Consolidated income statement p.55 and cash-flow statement p.58; row Gross profit
Consolidated income statement p.55 and cash-flow statement p.58</xltc:text>
  </xltc:threadedComment>
  <xltc:threadedComment ref="F12" dT="2026-09-10T04:58:03.612" personId="{F458A60B-9B65-4D5C-A7C7-309CD475680C}" id="{9FED6474-3D26-4E17-9463-8A16CF6A1CB1}">
    <xltc:text>FACT-0991 | USD million
FY2006; period end 2006-01-29; filed 2007-03-16
https://www.sec.gov/Archives/edgar/data/1045810/000104581007000008/fy2007annualreportonform10-k.htm
Consolidated income statement p.55 and cash-flow statement p.58; row Research and development
Consolidated income statement p.55 and cash-flow statement p.58</xltc:text>
  </xltc:threadedComment>
  <xltc:threadedComment ref="G12" dT="2026-09-10T04:58:03.612" personId="{F458A60B-9B65-4D5C-A7C7-309CD475680C}" id="{53AFFD92-6FBA-4A27-B196-1EB4212A18AB}">
    <xltc:text>FACT-0992 | USD million
FY2006; period end 2006-01-29; filed 2007-03-16
https://www.sec.gov/Archives/edgar/data/1045810/000104581007000008/fy2007annualreportonform10-k.htm
Consolidated income statement p.55 and cash-flow statement p.58; row Selling, general and administrative
Consolidated income statement p.55 and cash-flow statement p.58</xltc:text>
  </xltc:threadedComment>
  <xltc:threadedComment ref="H12" dT="2026-09-10T04:58:03.612" personId="{F458A60B-9B65-4D5C-A7C7-309CD475680C}" id="{48B26236-532A-4EC3-B0CB-4D646DE5CD64}">
    <xltc:text>FACT-0993 | USD million
FY2006; period end 2006-01-29; filed 2007-03-16
https://www.sec.gov/Archives/edgar/data/1045810/000104581007000008/fy2007annualreportonform10-k.htm
Consolidated income statement p.55 and cash-flow statement p.58; row Total operating expenses
Consolidated income statement p.55 and cash-flow statement p.58</xltc:text>
  </xltc:threadedComment>
  <xltc:threadedComment ref="I12" dT="2026-09-10T04:58:03.612" personId="{F458A60B-9B65-4D5C-A7C7-309CD475680C}" id="{62D560A5-F99E-48DF-BDE3-919876D3F936}">
    <xltc:text>FACT-0939 | USD million
FY2006; period end 2006-01-29; filed 2006-11-29
https://www.sec.gov/Archives/edgar/data/1045810/000119312506243224/d10ka.htm
Selected Financial Data, pp.33-34; as restated (FY2002-2003 selected figures unaudited); row Operating income / loss
Selected Financial Data, pp.33-34; as restated (FY2002-2003 selected figures unaudited)</xltc:text>
  </xltc:threadedComment>
  <xltc:threadedComment ref="J12" dT="2026-09-10T04:58:03.612" personId="{F458A60B-9B65-4D5C-A7C7-309CD475680C}" id="{349E3ED4-E3B8-41DB-B136-65E0CF7BE4FD}">
    <xltc:text>FACT-0994 | USD million
FY2006; period end 2006-01-29; filed 2007-03-16
https://www.sec.gov/Archives/edgar/data/1045810/000104581007000008/fy2007annualreportonform10-k.htm
Consolidated income statement p.55 and cash-flow statement p.58; row Interest income
Consolidated income statement p.55 and cash-flow statement p.58</xltc:text>
  </xltc:threadedComment>
  <xltc:threadedComment ref="K12" dT="2026-09-10T04:58:03.612" personId="{F458A60B-9B65-4D5C-A7C7-309CD475680C}" id="{D8BAEA0F-B010-4D8B-8520-A348B265929D}">
    <xltc:text>FACT-0995 | USD million
FY2006; period end 2006-01-29; filed 2007-03-16
https://www.sec.gov/Archives/edgar/data/1045810/000104581007000008/fy2007annualreportonform10-k.htm
Consolidated income statement p.55 and cash-flow statement p.58; row Interest expense
Consolidated income statement p.55 and cash-flow statement p.58</xltc:text>
  </xltc:threadedComment>
  <xltc:threadedComment ref="L12" dT="2026-09-10T04:58:03.612" personId="{F458A60B-9B65-4D5C-A7C7-309CD475680C}" id="{C7721F3B-DF4A-496A-BFE5-63962356609C}">
    <xltc:text>FACT-0996 | USD million
FY2006; period end 2006-01-29; filed 2007-03-16
https://www.sec.gov/Archives/edgar/data/1045810/000104581007000008/fy2007annualreportonform10-k.htm
Consolidated income statement p.55 and cash-flow statement p.58; row Income tax expense / benefit
Consolidated income statement p.55 and cash-flow statement p.58</xltc:text>
  </xltc:threadedComment>
  <xltc:threadedComment ref="M12" dT="2026-09-10T04:58:03.612" personId="{F458A60B-9B65-4D5C-A7C7-309CD475680C}" id="{CB982754-0A73-46F1-912C-272B816759AB}">
    <xltc:text>FACT-0940 | USD million
FY2006; period end 2006-01-29; filed 2006-11-29
https://www.sec.gov/Archives/edgar/data/1045810/000119312506243224/d10ka.htm
Selected Financial Data, pp.33-34; as restated (FY2002-2003 selected figures unaudited); row Net income / loss
Selected Financial Data, pp.33-34; as restated (FY2002-2003 selected figures unaudited)</xltc:text>
  </xltc:threadedComment>
  <xltc:threadedComment ref="C13" dT="2026-09-10T04:58:03.612" personId="{F458A60B-9B65-4D5C-A7C7-309CD475680C}" id="{A12006FD-ADDE-43DF-AAD7-80FDADFF2885}">
    <xltc:text>FACT-1007 | USD million
FY2007; period end 2007-01-28; filed 2007-03-16
https://www.sec.gov/Archives/edgar/data/1045810/000104581007000008/fy2007annualreportonform10-k.htm
Consolidated income statement p.55 and cash-flow statement p.58; row Revenue
Consolidated income statement p.55 and cash-flow statement p.58</xltc:text>
  </xltc:threadedComment>
  <xltc:threadedComment ref="D13" dT="2026-09-10T04:58:03.612" personId="{F458A60B-9B65-4D5C-A7C7-309CD475680C}" id="{ADCCF787-1727-4AD3-9597-44B2773EC9B9}">
    <xltc:text>FACT-1008 | USD million
FY2007; period end 2007-01-28; filed 2007-03-16
https://www.sec.gov/Archives/edgar/data/1045810/000104581007000008/fy2007annualreportonform10-k.htm
Consolidated income statement p.55 and cash-flow statement p.58; row Cost of revenue
Consolidated income statement p.55 and cash-flow statement p.58</xltc:text>
  </xltc:threadedComment>
  <xltc:threadedComment ref="E13" dT="2026-09-10T04:58:03.612" personId="{F458A60B-9B65-4D5C-A7C7-309CD475680C}" id="{1660DAB7-FBED-45A3-B384-EB28E7E3B99F}">
    <xltc:text>FACT-1009 | USD million
FY2007; period end 2007-01-28; filed 2007-03-16
https://www.sec.gov/Archives/edgar/data/1045810/000104581007000008/fy2007annualreportonform10-k.htm
Consolidated income statement p.55 and cash-flow statement p.58; row Gross profit
Consolidated income statement p.55 and cash-flow statement p.58</xltc:text>
  </xltc:threadedComment>
  <xltc:threadedComment ref="F13" dT="2026-09-10T04:58:03.612" personId="{F458A60B-9B65-4D5C-A7C7-309CD475680C}" id="{1BAD7123-9595-444E-B45A-163F394BE6E2}">
    <xltc:text>FACT-1010 | USD million
FY2007; period end 2007-01-28; filed 2007-03-16
https://www.sec.gov/Archives/edgar/data/1045810/000104581007000008/fy2007annualreportonform10-k.htm
Consolidated income statement p.55 and cash-flow statement p.58; row Research and development
Consolidated income statement p.55 and cash-flow statement p.58</xltc:text>
  </xltc:threadedComment>
  <xltc:threadedComment ref="G13" dT="2026-09-10T04:58:03.612" personId="{F458A60B-9B65-4D5C-A7C7-309CD475680C}" id="{7354020D-D247-4396-AC51-A7F5794AA6D6}">
    <xltc:text>FACT-1011 | USD million
FY2007; period end 2007-01-28; filed 2007-03-16
https://www.sec.gov/Archives/edgar/data/1045810/000104581007000008/fy2007annualreportonform10-k.htm
Consolidated income statement p.55 and cash-flow statement p.58; row Selling, general and administrative
Consolidated income statement p.55 and cash-flow statement p.58</xltc:text>
  </xltc:threadedComment>
  <xltc:threadedComment ref="H13" dT="2026-09-10T04:58:03.612" personId="{F458A60B-9B65-4D5C-A7C7-309CD475680C}" id="{835684E1-1555-4647-9D4B-BC60C5F04631}">
    <xltc:text>FACT-1012 | USD million
FY2007; period end 2007-01-28; filed 2007-03-16
https://www.sec.gov/Archives/edgar/data/1045810/000104581007000008/fy2007annualreportonform10-k.htm
Consolidated income statement p.55 and cash-flow statement p.58; row Total operating expenses
Consolidated income statement p.55 and cash-flow statement p.58</xltc:text>
  </xltc:threadedComment>
  <xltc:threadedComment ref="I13" dT="2026-09-10T04:58:03.612" personId="{F458A60B-9B65-4D5C-A7C7-309CD475680C}" id="{1723F850-72E2-42F3-B1A7-43A7ED6121A7}">
    <xltc:text>FACT-1026 | USD million
FY2007; period end 2007-01-28; filed 2007-03-16
https://www.sec.gov/Archives/edgar/data/1045810/000104581007000008/fy2007annualreportonform10-k.htm
Consolidated income statement p.55; row Operating income / loss
Consolidated income statement p.55</xltc:text>
  </xltc:threadedComment>
  <xltc:threadedComment ref="J13" dT="2026-09-10T04:58:03.612" personId="{F458A60B-9B65-4D5C-A7C7-309CD475680C}" id="{0FB128E7-E1D0-4192-9391-521C68058DEC}">
    <xltc:text>FACT-1013 | USD million
FY2007; period end 2007-01-28; filed 2007-03-16
https://www.sec.gov/Archives/edgar/data/1045810/000104581007000008/fy2007annualreportonform10-k.htm
Consolidated income statement p.55 and cash-flow statement p.58; row Interest income
Consolidated income statement p.55 and cash-flow statement p.58</xltc:text>
  </xltc:threadedComment>
  <xltc:threadedComment ref="K13" dT="2026-09-10T04:58:03.612" personId="{F458A60B-9B65-4D5C-A7C7-309CD475680C}" id="{09AFB4C8-913A-4377-A078-F9F3880B5BEE}">
    <xltc:text>FACT-1014 | USD million
FY2007; period end 2007-01-28; filed 2007-03-16
https://www.sec.gov/Archives/edgar/data/1045810/000104581007000008/fy2007annualreportonform10-k.htm
Consolidated income statement p.55 and cash-flow statement p.58; row Interest expense
Consolidated income statement p.55 and cash-flow statement p.58</xltc:text>
  </xltc:threadedComment>
  <xltc:threadedComment ref="L13" dT="2026-09-10T04:58:03.612" personId="{F458A60B-9B65-4D5C-A7C7-309CD475680C}" id="{A732F489-2F03-4D0B-B24F-6220A702DA39}">
    <xltc:text>FACT-1015 | USD million
FY2007; period end 2007-01-28; filed 2007-03-16
https://www.sec.gov/Archives/edgar/data/1045810/000104581007000008/fy2007annualreportonform10-k.htm
Consolidated income statement p.55 and cash-flow statement p.58; row Income tax expense / benefit
Consolidated income statement p.55 and cash-flow statement p.58</xltc:text>
  </xltc:threadedComment>
  <xltc:threadedComment ref="M13" dT="2026-09-10T04:58:03.612" personId="{F458A60B-9B65-4D5C-A7C7-309CD475680C}" id="{85CF3E12-5A30-4E85-B795-477664519E88}">
    <xltc:text>FACT-1027 | USD million
FY2007; period end 2007-01-28; filed 2007-03-16
https://www.sec.gov/Archives/edgar/data/1045810/000104581007000008/fy2007annualreportonform10-k.htm
Consolidated income statement p.55; row Net income / loss
Consolidated income statement p.55</xltc:text>
  </xltc:threadedComment>
  <xltc:threadedComment ref="C14" dT="2026-09-10T04:58:03.612" personId="{F458A60B-9B65-4D5C-A7C7-309CD475680C}" id="{2566C8A6-13C7-4A28-A5AE-6E6E16BF35B2}">
    <xltc:text>FACT-0001 | USD million
FY2008; period end 2008-01-27; filed 2010-03-18
https://www.sec.gov/Archives/edgar/data/1045810/000104581010000006/0001045810-10-000006-index.html
us-gaap:Revenues
SEC XBRL; exact reporting-period match.</xltc:text>
  </xltc:threadedComment>
  <xltc:threadedComment ref="D14" dT="2026-09-10T04:58:03.612" personId="{F458A60B-9B65-4D5C-A7C7-309CD475680C}" id="{A93B6550-1431-4B37-A90B-A581A3172000}">
    <xltc:text>FACT-0002 | USD million
FY2008; period end 2008-01-27; filed 2010-03-18
https://www.sec.gov/Archives/edgar/data/1045810/000104581010000006/0001045810-10-000006-index.html
us-gaap:CostOfRevenue
SEC XBRL; exact reporting-period match.</xltc:text>
  </xltc:threadedComment>
  <xltc:threadedComment ref="E14" dT="2026-09-10T04:58:03.612" personId="{F458A60B-9B65-4D5C-A7C7-309CD475680C}" id="{5ADE7A5C-51B3-4E54-8DB2-26471EA82538}">
    <xltc:text>FACT-0003 | USD million
FY2008; period end 2008-01-27; filed 2010-03-18
https://www.sec.gov/Archives/edgar/data/1045810/000104581010000006/0001045810-10-000006-index.html
us-gaap:GrossProfit
SEC XBRL; exact reporting-period match.</xltc:text>
  </xltc:threadedComment>
  <xltc:threadedComment ref="F14" dT="2026-09-10T04:58:03.612" personId="{F458A60B-9B65-4D5C-A7C7-309CD475680C}" id="{18C3AE6F-A7FE-457D-9449-6D757DDCDEFF}">
    <xltc:text>FACT-0004 | USD million
FY2008; period end 2008-01-27; filed 2010-03-18
https://www.sec.gov/Archives/edgar/data/1045810/000104581010000006/0001045810-10-000006-index.html
us-gaap:ResearchAndDevelopmentExpense
SEC XBRL; exact reporting-period match.</xltc:text>
  </xltc:threadedComment>
  <xltc:threadedComment ref="G14" dT="2026-09-10T04:58:03.612" personId="{F458A60B-9B65-4D5C-A7C7-309CD475680C}" id="{2DE21901-970A-42A4-8538-04C49884072B}">
    <xltc:text>FACT-0005 | USD million
FY2008; period end 2008-01-27; filed 2010-03-18
https://www.sec.gov/Archives/edgar/data/1045810/000104581010000006/0001045810-10-000006-index.html
us-gaap:SellingGeneralAndAdministrativeExpense
SEC XBRL; exact reporting-period match.</xltc:text>
  </xltc:threadedComment>
  <xltc:threadedComment ref="H14" dT="2026-09-10T04:58:03.612" personId="{F458A60B-9B65-4D5C-A7C7-309CD475680C}" id="{5A75D310-6552-47E5-8B34-F1C950E3CEEE}">
    <xltc:text>FACT-0006 | USD million
FY2008; period end 2008-01-27; filed 2010-03-18
https://www.sec.gov/Archives/edgar/data/1045810/000104581010000006/0001045810-10-000006-index.html
us-gaap:OperatingExpenses
SEC XBRL; exact reporting-period match.</xltc:text>
  </xltc:threadedComment>
  <xltc:threadedComment ref="I14" dT="2026-09-10T04:58:03.612" personId="{F458A60B-9B65-4D5C-A7C7-309CD475680C}" id="{05FE5FAC-FC6F-467F-9161-E9649E4CB3E7}">
    <xltc:text>FACT-0007 | USD million
FY2008; period end 2008-01-27; filed 2010-03-18
https://www.sec.gov/Archives/edgar/data/1045810/000104581010000006/0001045810-10-000006-index.html
us-gaap:OperatingIncomeLoss
SEC XBRL; exact reporting-period match.</xltc:text>
  </xltc:threadedComment>
  <xltc:threadedComment ref="J14" dT="2026-09-10T04:58:03.612" personId="{F458A60B-9B65-4D5C-A7C7-309CD475680C}" id="{0011FDF4-F8CC-4189-81B1-663EF85D50A1}">
    <xltc:text>FACT-0008 | USD million
FY2008; period end 2008-01-27; filed 2010-03-18
https://www.sec.gov/Archives/edgar/data/1045810/000104581010000006/0001045810-10-000006-index.html
us-gaap:InvestmentIncomeInterest
SEC XBRL; exact reporting-period match.</xltc:text>
  </xltc:threadedComment>
  <xltc:threadedComment ref="K14" dT="2026-09-10T04:58:03.612" personId="{F458A60B-9B65-4D5C-A7C7-309CD475680C}" id="{F3ED5EE2-05E6-44DC-A027-6F655AA68E1B}">
    <xltc:text>FACT-0009 | USD million
FY2008; period end 2008-01-27; filed 2010-03-18
https://www.sec.gov/Archives/edgar/data/1045810/000104581010000006/0001045810-10-000006-index.html
us-gaap:InterestExpense
SEC XBRL; exact reporting-period match.</xltc:text>
  </xltc:threadedComment>
  <xltc:threadedComment ref="L14" dT="2026-09-10T04:58:03.612" personId="{F458A60B-9B65-4D5C-A7C7-309CD475680C}" id="{70A82729-D2A6-42AD-B3C5-984A973499F6}">
    <xltc:text>FACT-0010 | USD million
FY2008; period end 2008-01-27; filed 2010-03-18
https://www.sec.gov/Archives/edgar/data/1045810/000104581010000006/0001045810-10-000006-index.html
us-gaap:IncomeTaxExpenseBenefit
SEC XBRL; exact reporting-period match.</xltc:text>
  </xltc:threadedComment>
  <xltc:threadedComment ref="M14" dT="2026-09-10T04:58:03.612" personId="{F458A60B-9B65-4D5C-A7C7-309CD475680C}" id="{F689D2BE-58C7-42F8-9457-6CAE6D667729}">
    <xltc:text>FACT-0011 | USD million
FY2008; period end 2008-01-27; filed 2010-03-18
https://www.sec.gov/Archives/edgar/data/1045810/000104581010000006/0001045810-10-000006-index.html
us-gaap:NetIncomeLoss
SEC XBRL; exact reporting-period match.</xltc:text>
  </xltc:threadedComment>
  <xltc:threadedComment ref="C15" dT="2026-09-10T04:58:03.612" personId="{F458A60B-9B65-4D5C-A7C7-309CD475680C}" id="{30126C97-4FC8-4588-87D4-3B4F0896C740}">
    <xltc:text>FACT-0026 | USD million
FY2009; period end 2009-01-25; filed 2011-03-16
https://www.sec.gov/Archives/edgar/data/1045810/000104581011000015/0001045810-11-000015-index.html
us-gaap:Revenues
SEC XBRL; exact reporting-period match.</xltc:text>
  </xltc:threadedComment>
  <xltc:threadedComment ref="D15" dT="2026-09-10T04:58:03.612" personId="{F458A60B-9B65-4D5C-A7C7-309CD475680C}" id="{027FE73D-BDF0-4876-8C88-C80EF1ED5C0C}">
    <xltc:text>FACT-0027 | USD million
FY2009; period end 2009-01-25; filed 2011-03-16
https://www.sec.gov/Archives/edgar/data/1045810/000104581011000015/0001045810-11-000015-index.html
us-gaap:CostOfRevenue
SEC XBRL; exact reporting-period match.</xltc:text>
  </xltc:threadedComment>
  <xltc:threadedComment ref="E15" dT="2026-09-10T04:58:03.613" personId="{F458A60B-9B65-4D5C-A7C7-309CD475680C}" id="{897F1EB6-AD8C-4C36-8408-24118F6C08B7}">
    <xltc:text>FACT-0028 | USD million
FY2009; period end 2009-01-25; filed 2011-03-16
https://www.sec.gov/Archives/edgar/data/1045810/000104581011000015/0001045810-11-000015-index.html
us-gaap:GrossProfit
SEC XBRL; exact reporting-period match.</xltc:text>
  </xltc:threadedComment>
  <xltc:threadedComment ref="F15" dT="2026-09-10T04:58:03.613" personId="{F458A60B-9B65-4D5C-A7C7-309CD475680C}" id="{CAE4685B-9220-4E9D-9D59-EE8D45C0DA8A}">
    <xltc:text>FACT-0029 | USD million
FY2009; period end 2009-01-25; filed 2011-03-16
https://www.sec.gov/Archives/edgar/data/1045810/000104581011000015/0001045810-11-000015-index.html
us-gaap:ResearchAndDevelopmentExpense
SEC XBRL; exact reporting-period match.</xltc:text>
  </xltc:threadedComment>
  <xltc:threadedComment ref="G15" dT="2026-09-10T04:58:03.613" personId="{F458A60B-9B65-4D5C-A7C7-309CD475680C}" id="{8566B62D-CC35-4D71-B887-E7502C95B232}">
    <xltc:text>FACT-0030 | USD million
FY2009; period end 2009-01-25; filed 2011-03-16
https://www.sec.gov/Archives/edgar/data/1045810/000104581011000015/0001045810-11-000015-index.html
us-gaap:SellingGeneralAndAdministrativeExpense
SEC XBRL; exact reporting-period match.</xltc:text>
  </xltc:threadedComment>
  <xltc:threadedComment ref="H15" dT="2026-09-10T04:58:03.613" personId="{F458A60B-9B65-4D5C-A7C7-309CD475680C}" id="{8E9CAACF-7B90-4ACA-A315-C1563B54A4C2}">
    <xltc:text>FACT-0031 | USD million
FY2009; period end 2009-01-25; filed 2011-03-16
https://www.sec.gov/Archives/edgar/data/1045810/000104581011000015/0001045810-11-000015-index.html
us-gaap:OperatingExpenses
SEC XBRL; exact reporting-period match.</xltc:text>
  </xltc:threadedComment>
  <xltc:threadedComment ref="I15" dT="2026-09-10T04:58:03.613" personId="{F458A60B-9B65-4D5C-A7C7-309CD475680C}" id="{00CDDF48-3ABE-4814-AE8C-A1BAADE70525}">
    <xltc:text>FACT-0032 | USD million
FY2009; period end 2009-01-25; filed 2011-03-16
https://www.sec.gov/Archives/edgar/data/1045810/000104581011000015/0001045810-11-000015-index.html
us-gaap:OperatingIncomeLoss
SEC XBRL; exact reporting-period match.</xltc:text>
  </xltc:threadedComment>
  <xltc:threadedComment ref="J15" dT="2026-09-10T04:58:03.613" personId="{F458A60B-9B65-4D5C-A7C7-309CD475680C}" id="{9FCECC5B-0EAB-4B83-95C9-DD270080F2F1}">
    <xltc:text>FACT-0033 | USD million
FY2009; period end 2009-01-25; filed 2011-03-16
https://www.sec.gov/Archives/edgar/data/1045810/000104581011000015/0001045810-11-000015-index.html
us-gaap:InvestmentIncomeInterest
SEC XBRL; exact reporting-period match.</xltc:text>
  </xltc:threadedComment>
  <xltc:threadedComment ref="K15" dT="2026-09-10T04:58:03.613" personId="{F458A60B-9B65-4D5C-A7C7-309CD475680C}" id="{04D38F8D-9B93-442A-A00E-E5BBBE3D8AED}">
    <xltc:text>FACT-0034 | USD million
FY2009; period end 2009-01-25; filed 2011-03-16
https://www.sec.gov/Archives/edgar/data/1045810/000104581011000015/0001045810-11-000015-index.html
us-gaap:InterestExpense
SEC XBRL; exact reporting-period match.</xltc:text>
  </xltc:threadedComment>
  <xltc:threadedComment ref="L15" dT="2026-09-10T04:58:03.613" personId="{F458A60B-9B65-4D5C-A7C7-309CD475680C}" id="{3C85A1E6-629E-4BF8-900D-8F4E8E6049FE}">
    <xltc:text>FACT-0035 | USD million
FY2009; period end 2009-01-25; filed 2011-03-16
https://www.sec.gov/Archives/edgar/data/1045810/000104581011000015/0001045810-11-000015-index.html
us-gaap:IncomeTaxExpenseBenefit
SEC XBRL; exact reporting-period match.</xltc:text>
  </xltc:threadedComment>
  <xltc:threadedComment ref="M15" dT="2026-09-10T04:58:03.613" personId="{F458A60B-9B65-4D5C-A7C7-309CD475680C}" id="{A2DC5A5C-B762-49E3-9586-B0C67378A8C5}">
    <xltc:text>FACT-0036 | USD million
FY2009; period end 2009-01-25; filed 2011-03-16
https://www.sec.gov/Archives/edgar/data/1045810/000104581011000015/0001045810-11-000015-index.html
us-gaap:NetIncomeLoss
SEC XBRL; exact reporting-period match.</xltc:text>
  </xltc:threadedComment>
  <xltc:threadedComment ref="C16" dT="2026-09-10T04:58:03.613" personId="{F458A60B-9B65-4D5C-A7C7-309CD475680C}" id="{09B1C36A-A818-4083-8EEC-191983206D0E}">
    <xltc:text>FACT-0062 | USD million
FY2010; period end 2010-01-31; filed 2012-03-13
https://www.sec.gov/Archives/edgar/data/1045810/000104581012000013/0001045810-12-000013-index.html
us-gaap:Revenues
SEC XBRL; exact reporting-period match.</xltc:text>
  </xltc:threadedComment>
  <xltc:threadedComment ref="D16" dT="2026-09-10T04:58:03.613" personId="{F458A60B-9B65-4D5C-A7C7-309CD475680C}" id="{C7A1DFC3-C4A5-4EFA-96D2-97B6B49B56E6}">
    <xltc:text>FACT-0063 | USD million
FY2010; period end 2010-01-31; filed 2012-03-13
https://www.sec.gov/Archives/edgar/data/1045810/000104581012000013/0001045810-12-000013-index.html
us-gaap:CostOfRevenue
SEC XBRL; exact reporting-period match.</xltc:text>
  </xltc:threadedComment>
  <xltc:threadedComment ref="E16" dT="2026-09-10T04:58:03.613" personId="{F458A60B-9B65-4D5C-A7C7-309CD475680C}" id="{F589F67B-112E-4339-9640-311A52C9C743}">
    <xltc:text>FACT-0064 | USD million
FY2010; period end 2010-01-31; filed 2012-03-13
https://www.sec.gov/Archives/edgar/data/1045810/000104581012000013/0001045810-12-000013-index.html
us-gaap:GrossProfit
SEC XBRL; exact reporting-period match.</xltc:text>
  </xltc:threadedComment>
  <xltc:threadedComment ref="F16" dT="2026-09-10T04:58:03.613" personId="{F458A60B-9B65-4D5C-A7C7-309CD475680C}" id="{226C0ACE-B59D-4BEC-839F-74CDD2ED4545}">
    <xltc:text>FACT-0065 | USD million
FY2010; period end 2010-01-31; filed 2012-03-13
https://www.sec.gov/Archives/edgar/data/1045810/000104581012000013/0001045810-12-000013-index.html
us-gaap:ResearchAndDevelopmentExpense
SEC XBRL; exact reporting-period match.</xltc:text>
  </xltc:threadedComment>
  <xltc:threadedComment ref="G16" dT="2026-09-10T04:58:03.613" personId="{F458A60B-9B65-4D5C-A7C7-309CD475680C}" id="{D0A5F31D-687F-4EDC-8A71-F48415B38559}">
    <xltc:text>FACT-0066 | USD million
FY2010; period end 2010-01-31; filed 2012-03-13
https://www.sec.gov/Archives/edgar/data/1045810/000104581012000013/0001045810-12-000013-index.html
us-gaap:SellingGeneralAndAdministrativeExpense
SEC XBRL; exact reporting-period match.</xltc:text>
  </xltc:threadedComment>
  <xltc:threadedComment ref="H16" dT="2026-09-10T04:58:03.613" personId="{F458A60B-9B65-4D5C-A7C7-309CD475680C}" id="{0161F915-CDA2-4481-92B2-948442C9E1E6}">
    <xltc:text>FACT-0067 | USD million
FY2010; period end 2010-01-31; filed 2012-03-13
https://www.sec.gov/Archives/edgar/data/1045810/000104581012000013/0001045810-12-000013-index.html
us-gaap:OperatingExpenses
SEC XBRL; exact reporting-period match.</xltc:text>
  </xltc:threadedComment>
  <xltc:threadedComment ref="I16" dT="2026-09-10T04:58:03.613" personId="{F458A60B-9B65-4D5C-A7C7-309CD475680C}" id="{F0B78EB0-B9F0-4135-847C-E9E3FAEA2A38}">
    <xltc:text>FACT-0068 | USD million
FY2010; period end 2010-01-31; filed 2012-03-13
https://www.sec.gov/Archives/edgar/data/1045810/000104581012000013/0001045810-12-000013-index.html
us-gaap:OperatingIncomeLoss
SEC XBRL; exact reporting-period match.</xltc:text>
  </xltc:threadedComment>
  <xltc:threadedComment ref="J16" dT="2026-09-10T04:58:03.613" personId="{F458A60B-9B65-4D5C-A7C7-309CD475680C}" id="{C82CFD78-18CB-4626-832C-2CC5C5297D13}">
    <xltc:text>FACT-0069 | USD million
FY2010; period end 2010-01-31; filed 2012-03-13
https://www.sec.gov/Archives/edgar/data/1045810/000104581012000013/0001045810-12-000013-index.html
us-gaap:InvestmentIncomeInterest
SEC XBRL; exact reporting-period match.</xltc:text>
  </xltc:threadedComment>
  <xltc:threadedComment ref="K16" dT="2026-09-10T04:58:03.613" personId="{F458A60B-9B65-4D5C-A7C7-309CD475680C}" id="{2CB6ECA1-5E5E-43E5-9C92-7CEA77AB298D}">
    <xltc:text>FACT-0070 | USD million
FY2010; period end 2010-01-31; filed 2012-03-13
https://www.sec.gov/Archives/edgar/data/1045810/000104581012000013/0001045810-12-000013-index.html
us-gaap:InterestExpense
SEC XBRL; exact reporting-period match.</xltc:text>
  </xltc:threadedComment>
  <xltc:threadedComment ref="L16" dT="2026-09-10T04:58:03.613" personId="{F458A60B-9B65-4D5C-A7C7-309CD475680C}" id="{EBF451B8-4E15-46E4-AD73-13C39EF000F1}">
    <xltc:text>FACT-0071 | USD million
FY2010; period end 2010-01-31; filed 2012-03-13
https://www.sec.gov/Archives/edgar/data/1045810/000104581012000013/0001045810-12-000013-index.html
us-gaap:IncomeTaxExpenseBenefit
SEC XBRL; exact reporting-period match.</xltc:text>
  </xltc:threadedComment>
  <xltc:threadedComment ref="M16" dT="2026-09-10T04:58:03.613" personId="{F458A60B-9B65-4D5C-A7C7-309CD475680C}" id="{D47F68BA-B37F-4C53-B68C-3C21020FE812}">
    <xltc:text>FACT-0072 | USD million
FY2010; period end 2010-01-31; filed 2012-03-13
https://www.sec.gov/Archives/edgar/data/1045810/000104581012000013/0001045810-12-000013-index.html
us-gaap:NetIncomeLoss
SEC XBRL; exact reporting-period match.</xltc:text>
  </xltc:threadedComment>
  <xltc:threadedComment ref="C17" dT="2026-09-10T04:58:03.613" personId="{F458A60B-9B65-4D5C-A7C7-309CD475680C}" id="{EC49C2A0-6459-4880-99AC-FF0BDDC22F1B}">
    <xltc:text>FACT-0099 | USD million
FY2011; period end 2011-01-30; filed 2013-03-12
https://www.sec.gov/Archives/edgar/data/1045810/000104581013000008/0001045810-13-000008-index.html
us-gaap:Revenues
SEC XBRL; exact reporting-period match.</xltc:text>
  </xltc:threadedComment>
  <xltc:threadedComment ref="D17" dT="2026-09-10T04:58:03.613" personId="{F458A60B-9B65-4D5C-A7C7-309CD475680C}" id="{0BA23D5E-B550-410A-8F4D-7AC29C40EB84}">
    <xltc:text>FACT-0100 | USD million
FY2011; period end 2011-01-30; filed 2013-03-12
https://www.sec.gov/Archives/edgar/data/1045810/000104581013000008/0001045810-13-000008-index.html
us-gaap:CostOfRevenue
SEC XBRL; exact reporting-period match.</xltc:text>
  </xltc:threadedComment>
  <xltc:threadedComment ref="E17" dT="2026-09-10T04:58:03.613" personId="{F458A60B-9B65-4D5C-A7C7-309CD475680C}" id="{3A8D1E75-DED5-402C-A8ED-02839AEFE6DF}">
    <xltc:text>FACT-0101 | USD million
FY2011; period end 2011-01-30; filed 2013-03-12
https://www.sec.gov/Archives/edgar/data/1045810/000104581013000008/0001045810-13-000008-index.html
us-gaap:GrossProfit
SEC XBRL; exact reporting-period match.</xltc:text>
  </xltc:threadedComment>
  <xltc:threadedComment ref="F17" dT="2026-09-10T04:58:03.613" personId="{F458A60B-9B65-4D5C-A7C7-309CD475680C}" id="{A0B88AD3-341B-4791-A645-78D20471BB09}">
    <xltc:text>FACT-0102 | USD million
FY2011; period end 2011-01-30; filed 2013-03-12
https://www.sec.gov/Archives/edgar/data/1045810/000104581013000008/0001045810-13-000008-index.html
us-gaap:ResearchAndDevelopmentExpense
SEC XBRL; exact reporting-period match.</xltc:text>
  </xltc:threadedComment>
  <xltc:threadedComment ref="G17" dT="2026-09-10T04:58:03.613" personId="{F458A60B-9B65-4D5C-A7C7-309CD475680C}" id="{FBB98FF4-E3D4-4367-B949-50412CBFC3F2}">
    <xltc:text>FACT-0103 | USD million
FY2011; period end 2011-01-30; filed 2013-03-12
https://www.sec.gov/Archives/edgar/data/1045810/000104581013000008/0001045810-13-000008-index.html
us-gaap:SellingGeneralAndAdministrativeExpense
SEC XBRL; exact reporting-period match.</xltc:text>
  </xltc:threadedComment>
  <xltc:threadedComment ref="H17" dT="2026-09-10T04:58:03.613" personId="{F458A60B-9B65-4D5C-A7C7-309CD475680C}" id="{E90BA150-C73B-4270-988E-D17F3BAD831D}">
    <xltc:text>FACT-0104 | USD million
FY2011; period end 2011-01-30; filed 2013-03-12
https://www.sec.gov/Archives/edgar/data/1045810/000104581013000008/0001045810-13-000008-index.html
us-gaap:OperatingExpenses
SEC XBRL; exact reporting-period match.</xltc:text>
  </xltc:threadedComment>
  <xltc:threadedComment ref="I17" dT="2026-09-10T04:58:03.613" personId="{F458A60B-9B65-4D5C-A7C7-309CD475680C}" id="{C0D6C233-4C95-4BB0-93D0-715030C19705}">
    <xltc:text>FACT-0105 | USD million
FY2011; period end 2011-01-30; filed 2013-03-12
https://www.sec.gov/Archives/edgar/data/1045810/000104581013000008/0001045810-13-000008-index.html
us-gaap:OperatingIncomeLoss
SEC XBRL; exact reporting-period match.</xltc:text>
  </xltc:threadedComment>
  <xltc:threadedComment ref="J17" dT="2026-09-10T04:58:03.613" personId="{F458A60B-9B65-4D5C-A7C7-309CD475680C}" id="{707FFD74-343C-4382-B082-4B409C107762}">
    <xltc:text>FACT-0106 | USD million
FY2011; period end 2011-01-30; filed 2013-03-12
https://www.sec.gov/Archives/edgar/data/1045810/000104581013000008/0001045810-13-000008-index.html
us-gaap:InvestmentIncomeInterest
SEC XBRL; exact reporting-period match.</xltc:text>
  </xltc:threadedComment>
  <xltc:threadedComment ref="K17" dT="2026-09-10T04:58:03.613" personId="{F458A60B-9B65-4D5C-A7C7-309CD475680C}" id="{F86C0053-B92F-432E-9F9E-EAADFA80E02C}">
    <xltc:text>FACT-0107 | USD million
FY2011; period end 2011-01-30; filed 2013-03-12
https://www.sec.gov/Archives/edgar/data/1045810/000104581013000008/0001045810-13-000008-index.html
us-gaap:InterestExpense
SEC XBRL; exact reporting-period match.</xltc:text>
  </xltc:threadedComment>
  <xltc:threadedComment ref="L17" dT="2026-09-10T04:58:03.613" personId="{F458A60B-9B65-4D5C-A7C7-309CD475680C}" id="{0098D9F7-79A2-4B58-B618-10F089A60B4E}">
    <xltc:text>FACT-0108 | USD million
FY2011; period end 2011-01-30; filed 2013-03-12
https://www.sec.gov/Archives/edgar/data/1045810/000104581013000008/0001045810-13-000008-index.html
us-gaap:IncomeTaxExpenseBenefit
SEC XBRL; exact reporting-period match.</xltc:text>
  </xltc:threadedComment>
  <xltc:threadedComment ref="M17" dT="2026-09-10T04:58:03.613" personId="{F458A60B-9B65-4D5C-A7C7-309CD475680C}" id="{F1488134-CA9A-4B20-AAEC-17FFBAFB46FB}">
    <xltc:text>FACT-0109 | USD million
FY2011; period end 2011-01-30; filed 2013-03-12
https://www.sec.gov/Archives/edgar/data/1045810/000104581013000008/0001045810-13-000008-index.html
us-gaap:NetIncomeLoss
SEC XBRL; exact reporting-period match.</xltc:text>
  </xltc:threadedComment>
  <xltc:threadedComment ref="C18" dT="2026-09-10T04:58:03.613" personId="{F458A60B-9B65-4D5C-A7C7-309CD475680C}" id="{AC16515F-5E07-4FCE-B369-967E82808DD6}">
    <xltc:text>FACT-0137 | USD million
FY2012; period end 2012-01-29; filed 2014-03-13
https://www.sec.gov/Archives/edgar/data/1045810/000104581014000030/0001045810-14-000030-index.html
us-gaap:Revenues
SEC XBRL; exact reporting-period match.</xltc:text>
  </xltc:threadedComment>
  <xltc:threadedComment ref="D18" dT="2026-09-10T04:58:03.613" personId="{F458A60B-9B65-4D5C-A7C7-309CD475680C}" id="{4C0FAA9D-F377-4E26-9E91-2FC3AFF33186}">
    <xltc:text>FACT-0138 | USD million
FY2012; period end 2012-01-29; filed 2014-03-13
https://www.sec.gov/Archives/edgar/data/1045810/000104581014000030/0001045810-14-000030-index.html
us-gaap:CostOfRevenue
SEC XBRL; exact reporting-period match.</xltc:text>
  </xltc:threadedComment>
  <xltc:threadedComment ref="E18" dT="2026-09-10T04:58:03.613" personId="{F458A60B-9B65-4D5C-A7C7-309CD475680C}" id="{2C54D9C8-E9F6-4D36-A1C4-9D19E13691E9}">
    <xltc:text>FACT-0139 | USD million
FY2012; period end 2012-01-29; filed 2014-03-13
https://www.sec.gov/Archives/edgar/data/1045810/000104581014000030/0001045810-14-000030-index.html
us-gaap:GrossProfit
SEC XBRL; exact reporting-period match.</xltc:text>
  </xltc:threadedComment>
  <xltc:threadedComment ref="F18" dT="2026-09-10T04:58:03.613" personId="{F458A60B-9B65-4D5C-A7C7-309CD475680C}" id="{4F9D2CBA-8A66-4E62-A2C2-6CDBA018A39E}">
    <xltc:text>FACT-0140 | USD million
FY2012; period end 2012-01-29; filed 2014-03-13
https://www.sec.gov/Archives/edgar/data/1045810/000104581014000030/0001045810-14-000030-index.html
us-gaap:ResearchAndDevelopmentExpense
SEC XBRL; exact reporting-period match.</xltc:text>
  </xltc:threadedComment>
  <xltc:threadedComment ref="G18" dT="2026-09-10T04:58:03.613" personId="{F458A60B-9B65-4D5C-A7C7-309CD475680C}" id="{7756CA98-4BF7-4FBF-8F93-D0BC3990BA4F}">
    <xltc:text>FACT-0141 | USD million
FY2012; period end 2012-01-29; filed 2014-03-13
https://www.sec.gov/Archives/edgar/data/1045810/000104581014000030/0001045810-14-000030-index.html
us-gaap:SellingGeneralAndAdministrativeExpense
SEC XBRL; exact reporting-period match.</xltc:text>
  </xltc:threadedComment>
  <xltc:threadedComment ref="H18" dT="2026-09-10T04:58:03.613" personId="{F458A60B-9B65-4D5C-A7C7-309CD475680C}" id="{468BE202-1E99-4CC8-B219-D0870622AEC7}">
    <xltc:text>FACT-0142 | USD million
FY2012; period end 2012-01-29; filed 2014-03-13
https://www.sec.gov/Archives/edgar/data/1045810/000104581014000030/0001045810-14-000030-index.html
us-gaap:OperatingExpenses
SEC XBRL; exact reporting-period match.</xltc:text>
  </xltc:threadedComment>
  <xltc:threadedComment ref="I18" dT="2026-09-10T04:58:03.613" personId="{F458A60B-9B65-4D5C-A7C7-309CD475680C}" id="{4C748AA0-26EC-4BC9-A98C-9C071EDCC76B}">
    <xltc:text>FACT-0143 | USD million
FY2012; period end 2012-01-29; filed 2014-03-13
https://www.sec.gov/Archives/edgar/data/1045810/000104581014000030/0001045810-14-000030-index.html
us-gaap:OperatingIncomeLoss
SEC XBRL; exact reporting-period match.</xltc:text>
  </xltc:threadedComment>
  <xltc:threadedComment ref="J18" dT="2026-09-10T04:58:03.613" personId="{F458A60B-9B65-4D5C-A7C7-309CD475680C}" id="{370FE10B-8EC3-4B45-BA5B-B44AA82F8A53}">
    <xltc:text>FACT-0144 | USD million
FY2012; period end 2012-01-29; filed 2014-03-13
https://www.sec.gov/Archives/edgar/data/1045810/000104581014000030/0001045810-14-000030-index.html
us-gaap:InvestmentIncomeInterest
SEC XBRL; exact reporting-period match.</xltc:text>
  </xltc:threadedComment>
  <xltc:threadedComment ref="K18" dT="2026-09-10T04:58:03.613" personId="{F458A60B-9B65-4D5C-A7C7-309CD475680C}" id="{EEEDF697-9E3F-4CCB-9D64-89A1B3046D7A}">
    <xltc:text>FACT-0145 | USD million
FY2012; period end 2012-01-29; filed 2014-03-13
https://www.sec.gov/Archives/edgar/data/1045810/000104581014000030/0001045810-14-000030-index.html
us-gaap:InterestExpense
SEC XBRL; exact reporting-period match.</xltc:text>
  </xltc:threadedComment>
  <xltc:threadedComment ref="L18" dT="2026-09-10T04:58:03.613" personId="{F458A60B-9B65-4D5C-A7C7-309CD475680C}" id="{38F4F53A-1B7F-4C99-97B6-1DA124FBDAAD}">
    <xltc:text>FACT-0146 | USD million
FY2012; period end 2012-01-29; filed 2014-03-13
https://www.sec.gov/Archives/edgar/data/1045810/000104581014000030/0001045810-14-000030-index.html
us-gaap:IncomeTaxExpenseBenefit
SEC XBRL; exact reporting-period match.</xltc:text>
  </xltc:threadedComment>
  <xltc:threadedComment ref="M18" dT="2026-09-10T04:58:03.613" personId="{F458A60B-9B65-4D5C-A7C7-309CD475680C}" id="{296F9021-D41B-48D5-91CC-BB3DF6BCA58A}">
    <xltc:text>FACT-0147 | USD million
FY2012; period end 2012-01-29; filed 2014-03-13
https://www.sec.gov/Archives/edgar/data/1045810/000104581014000030/0001045810-14-000030-index.html
us-gaap:NetIncomeLoss
SEC XBRL; exact reporting-period match.</xltc:text>
  </xltc:threadedComment>
  <xltc:threadedComment ref="C19" dT="2026-09-10T04:58:03.613" personId="{F458A60B-9B65-4D5C-A7C7-309CD475680C}" id="{855A1F1E-58E2-478E-90D5-70CBA7066D58}">
    <xltc:text>FACT-0175 | USD million
FY2013; period end 2013-01-27; filed 2015-03-12
https://www.sec.gov/Archives/edgar/data/1045810/000104581015000036/0001045810-15-000036-index.html
us-gaap:Revenues
SEC XBRL; exact reporting-period match.</xltc:text>
  </xltc:threadedComment>
  <xltc:threadedComment ref="D19" dT="2026-09-10T04:58:03.613" personId="{F458A60B-9B65-4D5C-A7C7-309CD475680C}" id="{7D88210F-A117-4C86-B5F5-4B1AB1B2B946}">
    <xltc:text>FACT-0176 | USD million
FY2013; period end 2013-01-27; filed 2015-03-12
https://www.sec.gov/Archives/edgar/data/1045810/000104581015000036/0001045810-15-000036-index.html
us-gaap:CostOfRevenue
SEC XBRL; exact reporting-period match.</xltc:text>
  </xltc:threadedComment>
  <xltc:threadedComment ref="E19" dT="2026-09-10T04:58:03.613" personId="{F458A60B-9B65-4D5C-A7C7-309CD475680C}" id="{4B0EC6F1-F258-4238-BF52-CC9674213F82}">
    <xltc:text>FACT-0177 | USD million
FY2013; period end 2013-01-27; filed 2015-03-12
https://www.sec.gov/Archives/edgar/data/1045810/000104581015000036/0001045810-15-000036-index.html
us-gaap:GrossProfit
SEC XBRL; exact reporting-period match.</xltc:text>
  </xltc:threadedComment>
  <xltc:threadedComment ref="F19" dT="2026-09-10T04:58:03.613" personId="{F458A60B-9B65-4D5C-A7C7-309CD475680C}" id="{BBF09CE7-6B22-415B-8D82-6ACD17503E3A}">
    <xltc:text>FACT-0178 | USD million
FY2013; period end 2013-01-27; filed 2015-03-12
https://www.sec.gov/Archives/edgar/data/1045810/000104581015000036/0001045810-15-000036-index.html
us-gaap:ResearchAndDevelopmentExpense
SEC XBRL; exact reporting-period match.</xltc:text>
  </xltc:threadedComment>
  <xltc:threadedComment ref="G19" dT="2026-09-10T04:58:03.613" personId="{F458A60B-9B65-4D5C-A7C7-309CD475680C}" id="{A149ABF0-C5DF-4380-9F1A-5FF2D3AE798D}">
    <xltc:text>FACT-0179 | USD million
FY2013; period end 2013-01-27; filed 2015-03-12
https://www.sec.gov/Archives/edgar/data/1045810/000104581015000036/0001045810-15-000036-index.html
us-gaap:SellingGeneralAndAdministrativeExpense
SEC XBRL; exact reporting-period match.</xltc:text>
  </xltc:threadedComment>
  <xltc:threadedComment ref="H19" dT="2026-09-10T04:58:03.613" personId="{F458A60B-9B65-4D5C-A7C7-309CD475680C}" id="{6EEB5117-62CC-46B5-97A9-3C2EA5594AE7}">
    <xltc:text>FACT-0180 | USD million
FY2013; period end 2013-01-27; filed 2015-03-12
https://www.sec.gov/Archives/edgar/data/1045810/000104581015000036/0001045810-15-000036-index.html
us-gaap:OperatingExpenses
SEC XBRL; exact reporting-period match.</xltc:text>
  </xltc:threadedComment>
  <xltc:threadedComment ref="I19" dT="2026-09-10T04:58:03.613" personId="{F458A60B-9B65-4D5C-A7C7-309CD475680C}" id="{5033171D-2927-4570-9A03-4FE84942D0F5}">
    <xltc:text>FACT-0181 | USD million
FY2013; period end 2013-01-27; filed 2015-03-12
https://www.sec.gov/Archives/edgar/data/1045810/000104581015000036/0001045810-15-000036-index.html
us-gaap:OperatingIncomeLoss
SEC XBRL; exact reporting-period match.</xltc:text>
  </xltc:threadedComment>
  <xltc:threadedComment ref="J19" dT="2026-09-10T04:58:03.613" personId="{F458A60B-9B65-4D5C-A7C7-309CD475680C}" id="{07BB0048-D2FB-4063-B6A7-6BC9F772C43E}">
    <xltc:text>FACT-0182 | USD million
FY2013; period end 2013-01-27; filed 2015-03-12
https://www.sec.gov/Archives/edgar/data/1045810/000104581015000036/0001045810-15-000036-index.html
us-gaap:InvestmentIncomeInterest
SEC XBRL; exact reporting-period match.</xltc:text>
  </xltc:threadedComment>
  <xltc:threadedComment ref="K19" dT="2026-09-10T04:58:03.613" personId="{F458A60B-9B65-4D5C-A7C7-309CD475680C}" id="{21E19AB1-9543-49C1-9AF0-66451EB4ABCE}">
    <xltc:text>FACT-0183 | USD million
FY2013; period end 2013-01-27; filed 2015-03-12
https://www.sec.gov/Archives/edgar/data/1045810/000104581015000036/0001045810-15-000036-index.html
us-gaap:InterestExpense
SEC XBRL; exact reporting-period match.</xltc:text>
  </xltc:threadedComment>
  <xltc:threadedComment ref="L19" dT="2026-09-10T04:58:03.613" personId="{F458A60B-9B65-4D5C-A7C7-309CD475680C}" id="{7DD4E931-E736-4E7B-81A5-2AD625C2D9AD}">
    <xltc:text>FACT-0184 | USD million
FY2013; period end 2013-01-27; filed 2015-03-12
https://www.sec.gov/Archives/edgar/data/1045810/000104581015000036/0001045810-15-000036-index.html
us-gaap:IncomeTaxExpenseBenefit
SEC XBRL; exact reporting-period match.</xltc:text>
  </xltc:threadedComment>
  <xltc:threadedComment ref="M19" dT="2026-09-10T04:58:03.613" personId="{F458A60B-9B65-4D5C-A7C7-309CD475680C}" id="{795B487E-3AEC-4A28-BA55-E7EC1E55C02A}">
    <xltc:text>FACT-0185 | USD million
FY2013; period end 2013-01-27; filed 2015-03-12
https://www.sec.gov/Archives/edgar/data/1045810/000104581015000036/0001045810-15-000036-index.html
us-gaap:NetIncomeLoss
SEC XBRL; exact reporting-period match.</xltc:text>
  </xltc:threadedComment>
  <xltc:threadedComment ref="C20" dT="2026-09-10T04:58:03.613" personId="{F458A60B-9B65-4D5C-A7C7-309CD475680C}" id="{4016C174-7F66-4812-A952-61B0F1392875}">
    <xltc:text>FACT-0212 | USD million
FY2014; period end 2014-01-26; filed 2016-03-17
https://www.sec.gov/Archives/edgar/data/1045810/000104581016000205/0001045810-16-000205-index.html
us-gaap:Revenues
SEC XBRL; exact reporting-period match.</xltc:text>
  </xltc:threadedComment>
  <xltc:threadedComment ref="D20" dT="2026-09-10T04:58:03.613" personId="{F458A60B-9B65-4D5C-A7C7-309CD475680C}" id="{D78C50A3-7276-4516-8304-26A99C5D69E4}">
    <xltc:text>FACT-0213 | USD million
FY2014; period end 2014-01-26; filed 2016-03-17
https://www.sec.gov/Archives/edgar/data/1045810/000104581016000205/0001045810-16-000205-index.html
us-gaap:CostOfRevenue
SEC XBRL; exact reporting-period match.</xltc:text>
  </xltc:threadedComment>
  <xltc:threadedComment ref="E20" dT="2026-09-10T04:58:03.613" personId="{F458A60B-9B65-4D5C-A7C7-309CD475680C}" id="{A1836498-351C-4D18-9CAD-0C8271DDC498}">
    <xltc:text>FACT-0214 | USD million
FY2014; period end 2014-01-26; filed 2016-03-17
https://www.sec.gov/Archives/edgar/data/1045810/000104581016000205/0001045810-16-000205-index.html
us-gaap:GrossProfit
SEC XBRL; exact reporting-period match.</xltc:text>
  </xltc:threadedComment>
  <xltc:threadedComment ref="F20" dT="2026-09-10T04:58:03.613" personId="{F458A60B-9B65-4D5C-A7C7-309CD475680C}" id="{5F0A7FBE-D201-4936-B0F3-921768F4BE46}">
    <xltc:text>FACT-0215 | USD million
FY2014; period end 2014-01-26; filed 2016-03-17
https://www.sec.gov/Archives/edgar/data/1045810/000104581016000205/0001045810-16-000205-index.html
us-gaap:ResearchAndDevelopmentExpense
SEC XBRL; exact reporting-period match.</xltc:text>
  </xltc:threadedComment>
  <xltc:threadedComment ref="G20" dT="2026-09-10T04:58:03.613" personId="{F458A60B-9B65-4D5C-A7C7-309CD475680C}" id="{CF683782-305C-416E-8AA4-D25C28E1BF7C}">
    <xltc:text>FACT-0216 | USD million
FY2014; period end 2014-01-26; filed 2016-03-17
https://www.sec.gov/Archives/edgar/data/1045810/000104581016000205/0001045810-16-000205-index.html
us-gaap:SellingGeneralAndAdministrativeExpense
SEC XBRL; exact reporting-period match.</xltc:text>
  </xltc:threadedComment>
  <xltc:threadedComment ref="H20" dT="2026-09-10T04:58:03.613" personId="{F458A60B-9B65-4D5C-A7C7-309CD475680C}" id="{19E73507-0333-40B4-86C0-3E7D992327D9}">
    <xltc:text>FACT-0217 | USD million
FY2014; period end 2014-01-26; filed 2016-03-17
https://www.sec.gov/Archives/edgar/data/1045810/000104581016000205/0001045810-16-000205-index.html
us-gaap:OperatingExpenses
SEC XBRL; exact reporting-period match.</xltc:text>
  </xltc:threadedComment>
  <xltc:threadedComment ref="I20" dT="2026-09-10T04:58:03.613" personId="{F458A60B-9B65-4D5C-A7C7-309CD475680C}" id="{2019ABD2-42E7-4F70-9EFB-B161C1AE7315}">
    <xltc:text>FACT-0218 | USD million
FY2014; period end 2014-01-26; filed 2016-03-17
https://www.sec.gov/Archives/edgar/data/1045810/000104581016000205/0001045810-16-000205-index.html
us-gaap:OperatingIncomeLoss
SEC XBRL; exact reporting-period match.</xltc:text>
  </xltc:threadedComment>
  <xltc:threadedComment ref="J20" dT="2026-09-10T04:58:03.613" personId="{F458A60B-9B65-4D5C-A7C7-309CD475680C}" id="{4C9AB516-350B-4588-9692-974C1982FA9E}">
    <xltc:text>FACT-0219 | USD million
FY2014; period end 2014-01-26; filed 2016-03-17
https://www.sec.gov/Archives/edgar/data/1045810/000104581016000205/0001045810-16-000205-index.html
us-gaap:InvestmentIncomeInterest
SEC XBRL; exact reporting-period match.</xltc:text>
  </xltc:threadedComment>
  <xltc:threadedComment ref="K20" dT="2026-09-10T04:58:03.613" personId="{F458A60B-9B65-4D5C-A7C7-309CD475680C}" id="{1E4BB82E-E08E-4921-A795-F37B2E8F6C65}">
    <xltc:text>FACT-0220 | USD million
FY2014; period end 2014-01-26; filed 2016-03-17
https://www.sec.gov/Archives/edgar/data/1045810/000104581016000205/0001045810-16-000205-index.html
us-gaap:InterestExpense
SEC XBRL; exact reporting-period match.</xltc:text>
  </xltc:threadedComment>
  <xltc:threadedComment ref="L20" dT="2026-09-10T04:58:03.614" personId="{F458A60B-9B65-4D5C-A7C7-309CD475680C}" id="{2F4158F5-075C-45E6-9ACD-250D394AB1EA}">
    <xltc:text>FACT-0221 | USD million
FY2014; period end 2014-01-26; filed 2016-03-17
https://www.sec.gov/Archives/edgar/data/1045810/000104581016000205/0001045810-16-000205-index.html
us-gaap:IncomeTaxExpenseBenefit
SEC XBRL; exact reporting-period match.</xltc:text>
  </xltc:threadedComment>
  <xltc:threadedComment ref="M20" dT="2026-09-10T04:58:03.614" personId="{F458A60B-9B65-4D5C-A7C7-309CD475680C}" id="{F737F434-2737-47EE-BCBB-027440744112}">
    <xltc:text>FACT-0222 | USD million
FY2014; period end 2014-01-26; filed 2016-03-17
https://www.sec.gov/Archives/edgar/data/1045810/000104581016000205/0001045810-16-000205-index.html
us-gaap:NetIncomeLoss
SEC XBRL; exact reporting-period match.</xltc:text>
  </xltc:threadedComment>
  <xltc:threadedComment ref="C21" dT="2026-09-10T04:58:03.614" personId="{F458A60B-9B65-4D5C-A7C7-309CD475680C}" id="{8C16BC23-86B6-425E-BB94-DA48A4923864}">
    <xltc:text>FACT-0249 | USD million
FY2015; period end 2015-01-25; filed 2017-03-01
https://www.sec.gov/Archives/edgar/data/1045810/000104581017000027/0001045810-17-000027-index.html
us-gaap:Revenues
SEC XBRL; exact reporting-period match.</xltc:text>
  </xltc:threadedComment>
  <xltc:threadedComment ref="D21" dT="2026-09-10T04:58:03.614" personId="{F458A60B-9B65-4D5C-A7C7-309CD475680C}" id="{E7D7F72D-A69D-4D3E-8C30-90C97209712E}">
    <xltc:text>FACT-0250 | USD million
FY2015; period end 2015-01-25; filed 2017-03-01
https://www.sec.gov/Archives/edgar/data/1045810/000104581017000027/0001045810-17-000027-index.html
us-gaap:CostOfRevenue
SEC XBRL; exact reporting-period match.</xltc:text>
  </xltc:threadedComment>
  <xltc:threadedComment ref="E21" dT="2026-09-10T04:58:03.614" personId="{F458A60B-9B65-4D5C-A7C7-309CD475680C}" id="{050799CF-0986-455E-8563-34063E824A03}">
    <xltc:text>FACT-0251 | USD million
FY2015; period end 2015-01-25; filed 2017-03-01
https://www.sec.gov/Archives/edgar/data/1045810/000104581017000027/0001045810-17-000027-index.html
us-gaap:GrossProfit
SEC XBRL; exact reporting-period match.</xltc:text>
  </xltc:threadedComment>
  <xltc:threadedComment ref="F21" dT="2026-09-10T04:58:03.614" personId="{F458A60B-9B65-4D5C-A7C7-309CD475680C}" id="{A25A1171-09EE-416F-A6B3-41A3AE30B0F8}">
    <xltc:text>FACT-0252 | USD million
FY2015; period end 2015-01-25; filed 2017-03-01
https://www.sec.gov/Archives/edgar/data/1045810/000104581017000027/0001045810-17-000027-index.html
us-gaap:ResearchAndDevelopmentExpense
SEC XBRL; exact reporting-period match.</xltc:text>
  </xltc:threadedComment>
  <xltc:threadedComment ref="G21" dT="2026-09-10T04:58:03.614" personId="{F458A60B-9B65-4D5C-A7C7-309CD475680C}" id="{DC495E2F-B90D-43A5-B0FB-57015D091B7E}">
    <xltc:text>FACT-0253 | USD million
FY2015; period end 2015-01-25; filed 2017-03-01
https://www.sec.gov/Archives/edgar/data/1045810/000104581017000027/0001045810-17-000027-index.html
us-gaap:SellingGeneralAndAdministrativeExpense
SEC XBRL; exact reporting-period match.</xltc:text>
  </xltc:threadedComment>
  <xltc:threadedComment ref="H21" dT="2026-09-10T04:58:03.614" personId="{F458A60B-9B65-4D5C-A7C7-309CD475680C}" id="{CB9E1088-8AC1-42E0-97A0-3ED85CCAA3B3}">
    <xltc:text>FACT-0254 | USD million
FY2015; period end 2015-01-25; filed 2017-03-01
https://www.sec.gov/Archives/edgar/data/1045810/000104581017000027/0001045810-17-000027-index.html
us-gaap:OperatingExpenses
SEC XBRL; exact reporting-period match.</xltc:text>
  </xltc:threadedComment>
  <xltc:threadedComment ref="I21" dT="2026-09-10T04:58:03.614" personId="{F458A60B-9B65-4D5C-A7C7-309CD475680C}" id="{7762BF22-FFF8-4781-B4D8-6E4BE752B253}">
    <xltc:text>FACT-0255 | USD million
FY2015; period end 2015-01-25; filed 2017-03-01
https://www.sec.gov/Archives/edgar/data/1045810/000104581017000027/0001045810-17-000027-index.html
us-gaap:OperatingIncomeLoss
SEC XBRL; exact reporting-period match.</xltc:text>
  </xltc:threadedComment>
  <xltc:threadedComment ref="J21" dT="2026-09-10T04:58:03.614" personId="{F458A60B-9B65-4D5C-A7C7-309CD475680C}" id="{E5B42AD9-3FB8-49B6-8332-2BD4BFD93252}">
    <xltc:text>FACT-0256 | USD million
FY2015; period end 2015-01-25; filed 2017-03-01
https://www.sec.gov/Archives/edgar/data/1045810/000104581017000027/0001045810-17-000027-index.html
us-gaap:InvestmentIncomeInterest
SEC XBRL; exact reporting-period match.</xltc:text>
  </xltc:threadedComment>
  <xltc:threadedComment ref="K21" dT="2026-09-10T04:58:03.614" personId="{F458A60B-9B65-4D5C-A7C7-309CD475680C}" id="{17B73F34-DC9D-4A25-BC30-76D4BE92243B}">
    <xltc:text>FACT-0257 | USD million
FY2015; period end 2015-01-25; filed 2017-03-01
https://www.sec.gov/Archives/edgar/data/1045810/000104581017000027/0001045810-17-000027-index.html
us-gaap:InterestExpense
SEC XBRL; exact reporting-period match.</xltc:text>
  </xltc:threadedComment>
  <xltc:threadedComment ref="L21" dT="2026-09-10T04:58:03.614" personId="{F458A60B-9B65-4D5C-A7C7-309CD475680C}" id="{C5E9B0D3-ACE1-49F5-80BD-16ACD9DD168F}">
    <xltc:text>FACT-0258 | USD million
FY2015; period end 2015-01-25; filed 2017-03-01
https://www.sec.gov/Archives/edgar/data/1045810/000104581017000027/0001045810-17-000027-index.html
us-gaap:IncomeTaxExpenseBenefit
SEC XBRL; exact reporting-period match.</xltc:text>
  </xltc:threadedComment>
  <xltc:threadedComment ref="M21" dT="2026-09-10T04:58:03.614" personId="{F458A60B-9B65-4D5C-A7C7-309CD475680C}" id="{A06CDDBF-98F9-4540-B709-8C8FC6BC3EB4}">
    <xltc:text>FACT-0259 | USD million
FY2015; period end 2015-01-25; filed 2017-03-01
https://www.sec.gov/Archives/edgar/data/1045810/000104581017000027/0001045810-17-000027-index.html
us-gaap:NetIncomeLoss
SEC XBRL; exact reporting-period match.</xltc:text>
  </xltc:threadedComment>
  <xltc:threadedComment ref="C22" dT="2026-09-10T04:58:03.614" personId="{F458A60B-9B65-4D5C-A7C7-309CD475680C}" id="{F9CDDCE6-F90E-4F38-BBD6-C71E2369A272}">
    <xltc:text>FACT-0287 | USD million
FY2016; period end 2016-01-31; filed 2018-02-28
https://www.sec.gov/Archives/edgar/data/1045810/000104581018000010/0001045810-18-000010-index.html
us-gaap:Revenues
SEC XBRL; exact reporting-period match.</xltc:text>
  </xltc:threadedComment>
  <xltc:threadedComment ref="D22" dT="2026-09-10T04:58:03.614" personId="{F458A60B-9B65-4D5C-A7C7-309CD475680C}" id="{4ACA56A9-B7D8-46AE-B263-A8F602539254}">
    <xltc:text>FACT-0288 | USD million
FY2016; period end 2016-01-31; filed 2018-02-28
https://www.sec.gov/Archives/edgar/data/1045810/000104581018000010/0001045810-18-000010-index.html
us-gaap:CostOfRevenue
SEC XBRL; exact reporting-period match.</xltc:text>
  </xltc:threadedComment>
  <xltc:threadedComment ref="E22" dT="2026-09-10T04:58:03.614" personId="{F458A60B-9B65-4D5C-A7C7-309CD475680C}" id="{21CCC285-57B8-40F2-9C7D-FA4764E96AF4}">
    <xltc:text>FACT-0289 | USD million
FY2016; period end 2016-01-31; filed 2018-02-28
https://www.sec.gov/Archives/edgar/data/1045810/000104581018000010/0001045810-18-000010-index.html
us-gaap:GrossProfit
SEC XBRL; exact reporting-period match.</xltc:text>
  </xltc:threadedComment>
  <xltc:threadedComment ref="F22" dT="2026-09-10T04:58:03.614" personId="{F458A60B-9B65-4D5C-A7C7-309CD475680C}" id="{B4F51BDB-B157-451E-87EF-7C9418458E08}">
    <xltc:text>FACT-0290 | USD million
FY2016; period end 2016-01-31; filed 2018-02-28
https://www.sec.gov/Archives/edgar/data/1045810/000104581018000010/0001045810-18-000010-index.html
us-gaap:ResearchAndDevelopmentExpense
SEC XBRL; exact reporting-period match.</xltc:text>
  </xltc:threadedComment>
  <xltc:threadedComment ref="G22" dT="2026-09-10T04:58:03.614" personId="{F458A60B-9B65-4D5C-A7C7-309CD475680C}" id="{FD6695EE-A78E-4146-8B58-5BEB802F0740}">
    <xltc:text>FACT-0291 | USD million
FY2016; period end 2016-01-31; filed 2018-02-28
https://www.sec.gov/Archives/edgar/data/1045810/000104581018000010/0001045810-18-000010-index.html
us-gaap:SellingGeneralAndAdministrativeExpense
SEC XBRL; exact reporting-period match.</xltc:text>
  </xltc:threadedComment>
  <xltc:threadedComment ref="H22" dT="2026-09-10T04:58:03.614" personId="{F458A60B-9B65-4D5C-A7C7-309CD475680C}" id="{384952D2-3C8F-460D-ADE9-5132F257A9CC}">
    <xltc:text>FACT-0292 | USD million
FY2016; period end 2016-01-31; filed 2018-02-28
https://www.sec.gov/Archives/edgar/data/1045810/000104581018000010/0001045810-18-000010-index.html
us-gaap:OperatingExpenses
SEC XBRL; exact reporting-period match.</xltc:text>
  </xltc:threadedComment>
  <xltc:threadedComment ref="I22" dT="2026-09-10T04:58:03.614" personId="{F458A60B-9B65-4D5C-A7C7-309CD475680C}" id="{65159B5B-1565-40EF-A03D-1D9FA4EC61C6}">
    <xltc:text>FACT-0293 | USD million
FY2016; period end 2016-01-31; filed 2018-02-28
https://www.sec.gov/Archives/edgar/data/1045810/000104581018000010/0001045810-18-000010-index.html
us-gaap:OperatingIncomeLoss
SEC XBRL; exact reporting-period match.</xltc:text>
  </xltc:threadedComment>
  <xltc:threadedComment ref="J22" dT="2026-09-10T04:58:03.614" personId="{F458A60B-9B65-4D5C-A7C7-309CD475680C}" id="{C9BAA576-BB7F-42F7-8B50-6D9F3B778E6A}">
    <xltc:text>FACT-0294 | USD million
FY2016; period end 2016-01-31; filed 2018-02-28
https://www.sec.gov/Archives/edgar/data/1045810/000104581018000010/0001045810-18-000010-index.html
us-gaap:InvestmentIncomeInterest
SEC XBRL; exact reporting-period match.</xltc:text>
  </xltc:threadedComment>
  <xltc:threadedComment ref="K22" dT="2026-09-10T04:58:03.614" personId="{F458A60B-9B65-4D5C-A7C7-309CD475680C}" id="{3BE8EA11-1267-4D5F-99D3-CD2CDE0D86B6}">
    <xltc:text>FACT-0295 | USD million
FY2016; period end 2016-01-31; filed 2018-02-28
https://www.sec.gov/Archives/edgar/data/1045810/000104581018000010/0001045810-18-000010-index.html
us-gaap:InterestExpense
SEC XBRL; exact reporting-period match.</xltc:text>
  </xltc:threadedComment>
  <xltc:threadedComment ref="L22" dT="2026-09-10T04:58:03.614" personId="{F458A60B-9B65-4D5C-A7C7-309CD475680C}" id="{12181178-8F80-4851-9221-172B5BE9A76B}">
    <xltc:text>FACT-0296 | USD million
FY2016; period end 2016-01-31; filed 2018-02-28
https://www.sec.gov/Archives/edgar/data/1045810/000104581018000010/0001045810-18-000010-index.html
us-gaap:IncomeTaxExpenseBenefit
SEC XBRL; exact reporting-period match.</xltc:text>
  </xltc:threadedComment>
  <xltc:threadedComment ref="M22" dT="2026-09-10T04:58:03.614" personId="{F458A60B-9B65-4D5C-A7C7-309CD475680C}" id="{50BF45EF-90B0-41F2-99A9-DE346B56B368}">
    <xltc:text>FACT-0297 | USD million
FY2016; period end 2016-01-31; filed 2018-02-28
https://www.sec.gov/Archives/edgar/data/1045810/000104581018000010/0001045810-18-000010-index.html
us-gaap:NetIncomeLoss
SEC XBRL; exact reporting-period match.</xltc:text>
  </xltc:threadedComment>
  <xltc:threadedComment ref="C23" dT="2026-09-10T04:58:03.614" personId="{F458A60B-9B65-4D5C-A7C7-309CD475680C}" id="{B4F1E91F-5878-4DE8-9E2D-EF555B47CB17}">
    <xltc:text>FACT-0325 | USD million
FY2017; period end 2017-01-29; filed 2019-02-21
https://www.sec.gov/Archives/edgar/data/1045810/000104581019000023/0001045810-19-000023-index.html
us-gaap:RevenueFromContractWithCustomerExcludingAssessedTax
SEC XBRL; exact reporting-period match.</xltc:text>
  </xltc:threadedComment>
  <xltc:threadedComment ref="D23" dT="2026-09-10T04:58:03.614" personId="{F458A60B-9B65-4D5C-A7C7-309CD475680C}" id="{2EFCE0B1-7FAA-4676-91B1-0D334F66190D}">
    <xltc:text>FACT-0326 | USD million
FY2017; period end 2017-01-29; filed 2019-02-21
https://www.sec.gov/Archives/edgar/data/1045810/000104581019000023/0001045810-19-000023-index.html
us-gaap:CostOfGoodsAndServicesSold
SEC XBRL; exact reporting-period match.</xltc:text>
  </xltc:threadedComment>
  <xltc:threadedComment ref="E23" dT="2026-09-10T04:58:03.614" personId="{F458A60B-9B65-4D5C-A7C7-309CD475680C}" id="{BE656810-E472-4DB5-9B50-E56AA56ED6C5}">
    <xltc:text>FACT-0327 | USD million
FY2017; period end 2017-01-29; filed 2019-02-21
https://www.sec.gov/Archives/edgar/data/1045810/000104581019000023/0001045810-19-000023-index.html
us-gaap:GrossProfit
SEC XBRL; exact reporting-period match.</xltc:text>
  </xltc:threadedComment>
  <xltc:threadedComment ref="F23" dT="2026-09-10T04:58:03.614" personId="{F458A60B-9B65-4D5C-A7C7-309CD475680C}" id="{0447F0ED-6848-41DE-9A93-6F41AED40626}">
    <xltc:text>FACT-0328 | USD million
FY2017; period end 2017-01-29; filed 2019-02-21
https://www.sec.gov/Archives/edgar/data/1045810/000104581019000023/0001045810-19-000023-index.html
us-gaap:ResearchAndDevelopmentExpense
SEC XBRL; exact reporting-period match.</xltc:text>
  </xltc:threadedComment>
  <xltc:threadedComment ref="G23" dT="2026-09-10T04:58:03.614" personId="{F458A60B-9B65-4D5C-A7C7-309CD475680C}" id="{AB173777-6DB0-4180-A206-227861EAFD95}">
    <xltc:text>FACT-0329 | USD million
FY2017; period end 2017-01-29; filed 2019-02-21
https://www.sec.gov/Archives/edgar/data/1045810/000104581019000023/0001045810-19-000023-index.html
us-gaap:SellingGeneralAndAdministrativeExpense
SEC XBRL; exact reporting-period match.</xltc:text>
  </xltc:threadedComment>
  <xltc:threadedComment ref="H23" dT="2026-09-10T04:58:03.614" personId="{F458A60B-9B65-4D5C-A7C7-309CD475680C}" id="{40E03925-F352-4BCF-BA7D-90C39EBBE1FD}">
    <xltc:text>FACT-0330 | USD million
FY2017; period end 2017-01-29; filed 2019-02-21
https://www.sec.gov/Archives/edgar/data/1045810/000104581019000023/0001045810-19-000023-index.html
us-gaap:OperatingExpenses
SEC XBRL; exact reporting-period match.</xltc:text>
  </xltc:threadedComment>
  <xltc:threadedComment ref="I23" dT="2026-09-10T04:58:03.614" personId="{F458A60B-9B65-4D5C-A7C7-309CD475680C}" id="{74D2BF59-1589-4F4F-AB7F-8927EA11ABD7}">
    <xltc:text>FACT-0331 | USD million
FY2017; period end 2017-01-29; filed 2019-02-21
https://www.sec.gov/Archives/edgar/data/1045810/000104581019000023/0001045810-19-000023-index.html
us-gaap:OperatingIncomeLoss
SEC XBRL; exact reporting-period match.</xltc:text>
  </xltc:threadedComment>
  <xltc:threadedComment ref="J23" dT="2026-09-10T04:58:03.614" personId="{F458A60B-9B65-4D5C-A7C7-309CD475680C}" id="{50CD41F4-D922-446A-8735-84DB180BB3A0}">
    <xltc:text>FACT-0332 | USD million
FY2017; period end 2017-01-29; filed 2019-02-21
https://www.sec.gov/Archives/edgar/data/1045810/000104581019000023/0001045810-19-000023-index.html
us-gaap:InvestmentIncomeInterest
SEC XBRL; exact reporting-period match.</xltc:text>
  </xltc:threadedComment>
  <xltc:threadedComment ref="K23" dT="2026-09-10T04:58:03.614" personId="{F458A60B-9B65-4D5C-A7C7-309CD475680C}" id="{2BFA3763-F97D-447D-B8CD-EF59A0B99A8F}">
    <xltc:text>FACT-0333 | USD million
FY2017; period end 2017-01-29; filed 2019-02-21
https://www.sec.gov/Archives/edgar/data/1045810/000104581019000023/0001045810-19-000023-index.html
us-gaap:InterestExpense
SEC XBRL; exact reporting-period match.</xltc:text>
  </xltc:threadedComment>
  <xltc:threadedComment ref="L23" dT="2026-09-10T04:58:03.614" personId="{F458A60B-9B65-4D5C-A7C7-309CD475680C}" id="{6E42F01B-F151-43DA-A258-60E8BF424F88}">
    <xltc:text>FACT-0334 | USD million
FY2017; period end 2017-01-29; filed 2019-02-21
https://www.sec.gov/Archives/edgar/data/1045810/000104581019000023/0001045810-19-000023-index.html
us-gaap:IncomeTaxExpenseBenefit
SEC XBRL; exact reporting-period match.</xltc:text>
  </xltc:threadedComment>
  <xltc:threadedComment ref="M23" dT="2026-09-10T04:58:03.614" personId="{F458A60B-9B65-4D5C-A7C7-309CD475680C}" id="{805057FB-B51D-475F-AA71-862B68F50512}">
    <xltc:text>FACT-0335 | USD million
FY2017; period end 2017-01-29; filed 2019-02-21
https://www.sec.gov/Archives/edgar/data/1045810/000104581019000023/0001045810-19-000023-index.html
us-gaap:NetIncomeLoss
SEC XBRL; exact reporting-period match.</xltc:text>
  </xltc:threadedComment>
  <xltc:threadedComment ref="C24" dT="2026-09-10T04:58:03.614" personId="{F458A60B-9B65-4D5C-A7C7-309CD475680C}" id="{5B30AC40-E79C-4FC5-8318-53C410CF09E7}">
    <xltc:text>FACT-0362 | USD million
FY2018; period end 2018-01-28; filed 2020-02-20
https://www.sec.gov/Archives/edgar/data/1045810/000104581020000010/0001045810-20-000010-index.html
us-gaap:RevenueFromContractWithCustomerExcludingAssessedTax
SEC XBRL; exact reporting-period match.</xltc:text>
  </xltc:threadedComment>
  <xltc:threadedComment ref="D24" dT="2026-09-10T04:58:03.614" personId="{F458A60B-9B65-4D5C-A7C7-309CD475680C}" id="{1628CB33-F29C-41F9-847C-47DA9726FF83}">
    <xltc:text>FACT-0363 | USD million
FY2018; period end 2018-01-28; filed 2020-02-20
https://www.sec.gov/Archives/edgar/data/1045810/000104581020000010/0001045810-20-000010-index.html
us-gaap:CostOfGoodsAndServicesSold
SEC XBRL; exact reporting-period match.</xltc:text>
  </xltc:threadedComment>
  <xltc:threadedComment ref="E24" dT="2026-09-10T04:58:03.614" personId="{F458A60B-9B65-4D5C-A7C7-309CD475680C}" id="{364878EE-4128-4853-A15B-523C3FEB0232}">
    <xltc:text>FACT-0364 | USD million
FY2018; period end 2018-01-28; filed 2020-02-20
https://www.sec.gov/Archives/edgar/data/1045810/000104581020000010/0001045810-20-000010-index.html
us-gaap:GrossProfit
SEC XBRL; exact reporting-period match.</xltc:text>
  </xltc:threadedComment>
  <xltc:threadedComment ref="F24" dT="2026-09-10T04:58:03.614" personId="{F458A60B-9B65-4D5C-A7C7-309CD475680C}" id="{EE5E34F7-9B65-4D09-94E0-C205581749FF}">
    <xltc:text>FACT-0365 | USD million
FY2018; period end 2018-01-28; filed 2020-02-20
https://www.sec.gov/Archives/edgar/data/1045810/000104581020000010/0001045810-20-000010-index.html
us-gaap:ResearchAndDevelopmentExpense
SEC XBRL; exact reporting-period match.</xltc:text>
  </xltc:threadedComment>
  <xltc:threadedComment ref="G24" dT="2026-09-10T04:58:03.614" personId="{F458A60B-9B65-4D5C-A7C7-309CD475680C}" id="{6E9CF71F-0689-4B17-B61D-1ADA95E96A4C}">
    <xltc:text>FACT-0366 | USD million
FY2018; period end 2018-01-28; filed 2020-02-20
https://www.sec.gov/Archives/edgar/data/1045810/000104581020000010/0001045810-20-000010-index.html
us-gaap:SellingGeneralAndAdministrativeExpense
SEC XBRL; exact reporting-period match.</xltc:text>
  </xltc:threadedComment>
  <xltc:threadedComment ref="H24" dT="2026-09-10T04:58:03.614" personId="{F458A60B-9B65-4D5C-A7C7-309CD475680C}" id="{8EF2B512-01C0-4C05-B506-496D8E69971F}">
    <xltc:text>FACT-0367 | USD million
FY2018; period end 2018-01-28; filed 2020-02-20
https://www.sec.gov/Archives/edgar/data/1045810/000104581020000010/0001045810-20-000010-index.html
us-gaap:OperatingExpenses
SEC XBRL; exact reporting-period match.</xltc:text>
  </xltc:threadedComment>
  <xltc:threadedComment ref="I24" dT="2026-09-10T04:58:03.614" personId="{F458A60B-9B65-4D5C-A7C7-309CD475680C}" id="{A5AA7476-C826-403D-BDD1-6AC59E46F8C8}">
    <xltc:text>FACT-0368 | USD million
FY2018; period end 2018-01-28; filed 2020-02-20
https://www.sec.gov/Archives/edgar/data/1045810/000104581020000010/0001045810-20-000010-index.html
us-gaap:OperatingIncomeLoss
SEC XBRL; exact reporting-period match.</xltc:text>
  </xltc:threadedComment>
  <xltc:threadedComment ref="J24" dT="2026-09-10T04:58:03.614" personId="{F458A60B-9B65-4D5C-A7C7-309CD475680C}" id="{2C500208-0C42-4F0F-A84F-9C27074BADF8}">
    <xltc:text>FACT-0369 | USD million
FY2018; period end 2018-01-28; filed 2020-02-20
https://www.sec.gov/Archives/edgar/data/1045810/000104581020000010/0001045810-20-000010-index.html
us-gaap:InvestmentIncomeInterest
SEC XBRL; exact reporting-period match.</xltc:text>
  </xltc:threadedComment>
  <xltc:threadedComment ref="K24" dT="2026-09-10T04:58:03.614" personId="{F458A60B-9B65-4D5C-A7C7-309CD475680C}" id="{C76EE528-E458-490E-8757-05D1B9DCF0CA}">
    <xltc:text>FACT-0370 | USD million
FY2018; period end 2018-01-28; filed 2020-02-20
https://www.sec.gov/Archives/edgar/data/1045810/000104581020000010/0001045810-20-000010-index.html
us-gaap:InterestExpense
SEC XBRL; exact reporting-period match.</xltc:text>
  </xltc:threadedComment>
  <xltc:threadedComment ref="L24" dT="2026-09-10T04:58:03.614" personId="{F458A60B-9B65-4D5C-A7C7-309CD475680C}" id="{6C814470-76AE-4884-AF59-7C07FCDF24A7}">
    <xltc:text>FACT-0371 | USD million
FY2018; period end 2018-01-28; filed 2020-02-20
https://www.sec.gov/Archives/edgar/data/1045810/000104581020000010/0001045810-20-000010-index.html
us-gaap:IncomeTaxExpenseBenefit
SEC XBRL; exact reporting-period match.</xltc:text>
  </xltc:threadedComment>
  <xltc:threadedComment ref="M24" dT="2026-09-10T04:58:03.614" personId="{F458A60B-9B65-4D5C-A7C7-309CD475680C}" id="{58C1747D-328D-462A-A52E-EF6E20AA5B93}">
    <xltc:text>FACT-0372 | USD million
FY2018; period end 2018-01-28; filed 2020-02-20
https://www.sec.gov/Archives/edgar/data/1045810/000104581020000010/0001045810-20-000010-index.html
us-gaap:NetIncomeLoss
SEC XBRL; exact reporting-period match.</xltc:text>
  </xltc:threadedComment>
  <xltc:threadedComment ref="C25" dT="2026-09-10T04:58:03.614" personId="{F458A60B-9B65-4D5C-A7C7-309CD475680C}" id="{4F1BA729-D7DE-4A04-9124-47F114BCDAA9}">
    <xltc:text>FACT-0399 | USD million
FY2019; period end 2019-01-27; filed 2021-02-26
https://www.sec.gov/Archives/edgar/data/1045810/000104581021000010/0001045810-21-000010-index.html
us-gaap:RevenueFromContractWithCustomerExcludingAssessedTax
SEC XBRL; exact reporting-period match.</xltc:text>
  </xltc:threadedComment>
  <xltc:threadedComment ref="D25" dT="2026-09-10T04:58:03.614" personId="{F458A60B-9B65-4D5C-A7C7-309CD475680C}" id="{6AFB45FE-E550-487B-9481-46CB8FB08387}">
    <xltc:text>FACT-0400 | USD million
FY2019; period end 2019-01-27; filed 2021-02-26
https://www.sec.gov/Archives/edgar/data/1045810/000104581021000010/0001045810-21-000010-index.html
us-gaap:CostOfGoodsAndServicesSold
SEC XBRL; exact reporting-period match.</xltc:text>
  </xltc:threadedComment>
  <xltc:threadedComment ref="E25" dT="2026-09-10T04:58:03.614" personId="{F458A60B-9B65-4D5C-A7C7-309CD475680C}" id="{17C3BFA9-E2D8-4D63-88F6-2CE43686E623}">
    <xltc:text>FACT-0401 | USD million
FY2019; period end 2019-01-27; filed 2021-02-26
https://www.sec.gov/Archives/edgar/data/1045810/000104581021000010/0001045810-21-000010-index.html
us-gaap:GrossProfit
SEC XBRL; exact reporting-period match.</xltc:text>
  </xltc:threadedComment>
  <xltc:threadedComment ref="F25" dT="2026-09-10T04:58:03.614" personId="{F458A60B-9B65-4D5C-A7C7-309CD475680C}" id="{427D0C4A-64AB-42B1-B3C0-3BA6C863F84B}">
    <xltc:text>FACT-0402 | USD million
FY2019; period end 2019-01-27; filed 2021-02-26
https://www.sec.gov/Archives/edgar/data/1045810/000104581021000010/0001045810-21-000010-index.html
us-gaap:ResearchAndDevelopmentExpense
SEC XBRL; exact reporting-period match.</xltc:text>
  </xltc:threadedComment>
  <xltc:threadedComment ref="G25" dT="2026-09-10T04:58:03.614" personId="{F458A60B-9B65-4D5C-A7C7-309CD475680C}" id="{CFF406EB-5C97-4444-8189-158516A8CAF7}">
    <xltc:text>FACT-0403 | USD million
FY2019; period end 2019-01-27; filed 2021-02-26
https://www.sec.gov/Archives/edgar/data/1045810/000104581021000010/0001045810-21-000010-index.html
us-gaap:SellingGeneralAndAdministrativeExpense
SEC XBRL; exact reporting-period match.</xltc:text>
  </xltc:threadedComment>
  <xltc:threadedComment ref="H25" dT="2026-09-10T04:58:03.614" personId="{F458A60B-9B65-4D5C-A7C7-309CD475680C}" id="{1576835E-5734-4CA9-B367-645202E43880}">
    <xltc:text>FACT-0404 | USD million
FY2019; period end 2019-01-27; filed 2021-02-26
https://www.sec.gov/Archives/edgar/data/1045810/000104581021000010/0001045810-21-000010-index.html
us-gaap:OperatingExpenses
SEC XBRL; exact reporting-period match.</xltc:text>
  </xltc:threadedComment>
  <xltc:threadedComment ref="I25" dT="2026-09-10T04:58:03.614" personId="{F458A60B-9B65-4D5C-A7C7-309CD475680C}" id="{D8E32ABD-350B-4ECA-B623-C818E7F3FE69}">
    <xltc:text>FACT-0405 | USD million
FY2019; period end 2019-01-27; filed 2021-02-26
https://www.sec.gov/Archives/edgar/data/1045810/000104581021000010/0001045810-21-000010-index.html
us-gaap:OperatingIncomeLoss
SEC XBRL; exact reporting-period match.</xltc:text>
  </xltc:threadedComment>
  <xltc:threadedComment ref="J25" dT="2026-09-10T04:58:03.614" personId="{F458A60B-9B65-4D5C-A7C7-309CD475680C}" id="{6403BA31-3A3E-4304-9F16-2D4194ABF4A0}">
    <xltc:text>FACT-0406 | USD million
FY2019; period end 2019-01-27; filed 2021-02-26
https://www.sec.gov/Archives/edgar/data/1045810/000104581021000010/0001045810-21-000010-index.html
us-gaap:InvestmentIncomeInterest
SEC XBRL; exact reporting-period match.</xltc:text>
  </xltc:threadedComment>
  <xltc:threadedComment ref="K25" dT="2026-09-10T04:58:03.614" personId="{F458A60B-9B65-4D5C-A7C7-309CD475680C}" id="{EAEDEF89-C58A-4B7C-AA9B-0911FE452FA0}">
    <xltc:text>FACT-0407 | USD million
FY2019; period end 2019-01-27; filed 2021-02-26
https://www.sec.gov/Archives/edgar/data/1045810/000104581021000010/0001045810-21-000010-index.html
us-gaap:InterestExpense
SEC XBRL; exact reporting-period match.</xltc:text>
  </xltc:threadedComment>
  <xltc:threadedComment ref="L25" dT="2026-09-10T04:58:03.614" personId="{F458A60B-9B65-4D5C-A7C7-309CD475680C}" id="{78943006-74D1-4C87-9E08-BD01701122F4}">
    <xltc:text>FACT-0408 | USD million
FY2019; period end 2019-01-27; filed 2021-02-26
https://www.sec.gov/Archives/edgar/data/1045810/000104581021000010/0001045810-21-000010-index.html
us-gaap:IncomeTaxExpenseBenefit
SEC XBRL; exact reporting-period match.</xltc:text>
  </xltc:threadedComment>
  <xltc:threadedComment ref="M25" dT="2026-09-10T04:58:03.614" personId="{F458A60B-9B65-4D5C-A7C7-309CD475680C}" id="{54A91F16-48F2-48F8-8542-C1EDC27B2E0A}">
    <xltc:text>FACT-0409 | USD million
FY2019; period end 2019-01-27; filed 2021-02-26
https://www.sec.gov/Archives/edgar/data/1045810/000104581021000010/0001045810-21-000010-index.html
us-gaap:NetIncomeLoss
SEC XBRL; exact reporting-period match.</xltc:text>
  </xltc:threadedComment>
  <xltc:threadedComment ref="C26" dT="2026-09-10T04:58:03.614" personId="{F458A60B-9B65-4D5C-A7C7-309CD475680C}" id="{8A5212A3-C64D-4A71-B790-322DC0DA0D6A}">
    <xltc:text>FACT-0437 | USD million
FY2020; period end 2020-01-26; filed 2022-03-18
https://www.sec.gov/Archives/edgar/data/1045810/000104581022000036/0001045810-22-000036-index.html
us-gaap:Revenues
SEC XBRL; exact reporting-period match.</xltc:text>
  </xltc:threadedComment>
  <xltc:threadedComment ref="D26" dT="2026-09-10T04:58:03.614" personId="{F458A60B-9B65-4D5C-A7C7-309CD475680C}" id="{062D6E82-67BA-4A5D-86FF-D9224C4DE02F}">
    <xltc:text>FACT-0438 | USD million
FY2020; period end 2020-01-26; filed 2022-03-18
https://www.sec.gov/Archives/edgar/data/1045810/000104581022000036/0001045810-22-000036-index.html
us-gaap:CostOfRevenue
SEC XBRL; exact reporting-period match.</xltc:text>
  </xltc:threadedComment>
  <xltc:threadedComment ref="E26" dT="2026-09-10T04:58:03.614" personId="{F458A60B-9B65-4D5C-A7C7-309CD475680C}" id="{B1DD69F0-F51B-4652-81EA-03CD63529CCF}">
    <xltc:text>FACT-0439 | USD million
FY2020; period end 2020-01-26; filed 2022-03-18
https://www.sec.gov/Archives/edgar/data/1045810/000104581022000036/0001045810-22-000036-index.html
us-gaap:GrossProfit
SEC XBRL; exact reporting-period match.</xltc:text>
  </xltc:threadedComment>
  <xltc:threadedComment ref="F26" dT="2026-09-10T04:58:03.614" personId="{F458A60B-9B65-4D5C-A7C7-309CD475680C}" id="{76753465-4633-4034-A402-55A238C80E3E}">
    <xltc:text>FACT-0440 | USD million
FY2020; period end 2020-01-26; filed 2022-03-18
https://www.sec.gov/Archives/edgar/data/1045810/000104581022000036/0001045810-22-000036-index.html
us-gaap:ResearchAndDevelopmentExpense
SEC XBRL; exact reporting-period match.</xltc:text>
  </xltc:threadedComment>
  <xltc:threadedComment ref="G26" dT="2026-09-10T04:58:03.615" personId="{F458A60B-9B65-4D5C-A7C7-309CD475680C}" id="{71EC03D0-98ED-423E-9A4F-BCFFD00E231A}">
    <xltc:text>FACT-0441 | USD million
FY2020; period end 2020-01-26; filed 2022-03-18
https://www.sec.gov/Archives/edgar/data/1045810/000104581022000036/0001045810-22-000036-index.html
us-gaap:SellingGeneralAndAdministrativeExpense
SEC XBRL; exact reporting-period match.</xltc:text>
  </xltc:threadedComment>
  <xltc:threadedComment ref="H26" dT="2026-09-10T04:58:03.615" personId="{F458A60B-9B65-4D5C-A7C7-309CD475680C}" id="{EDB11DF0-EB71-443D-A9C3-27AE9AB34340}">
    <xltc:text>FACT-0442 | USD million
FY2020; period end 2020-01-26; filed 2022-03-18
https://www.sec.gov/Archives/edgar/data/1045810/000104581022000036/0001045810-22-000036-index.html
us-gaap:OperatingExpenses
SEC XBRL; exact reporting-period match.</xltc:text>
  </xltc:threadedComment>
  <xltc:threadedComment ref="I26" dT="2026-09-10T04:58:03.615" personId="{F458A60B-9B65-4D5C-A7C7-309CD475680C}" id="{82B1A669-A570-4091-A3CA-FA6BA2B35166}">
    <xltc:text>FACT-0443 | USD million
FY2020; period end 2020-01-26; filed 2022-03-18
https://www.sec.gov/Archives/edgar/data/1045810/000104581022000036/0001045810-22-000036-index.html
us-gaap:OperatingIncomeLoss
SEC XBRL; exact reporting-period match.</xltc:text>
  </xltc:threadedComment>
  <xltc:threadedComment ref="J26" dT="2026-09-10T04:58:03.615" personId="{F458A60B-9B65-4D5C-A7C7-309CD475680C}" id="{78D8E103-337A-472F-929D-1946523FEE4F}">
    <xltc:text>FACT-0444 | USD million
FY2020; period end 2020-01-26; filed 2022-03-18
https://www.sec.gov/Archives/edgar/data/1045810/000104581022000036/0001045810-22-000036-index.html
us-gaap:InvestmentIncomeInterest
SEC XBRL; exact reporting-period match.</xltc:text>
  </xltc:threadedComment>
  <xltc:threadedComment ref="K26" dT="2026-09-10T04:58:03.615" personId="{F458A60B-9B65-4D5C-A7C7-309CD475680C}" id="{746B8DD9-6B1C-4A12-A087-787C64B8BD78}">
    <xltc:text>FACT-0445 | USD million
FY2020; period end 2020-01-26; filed 2022-03-18
https://www.sec.gov/Archives/edgar/data/1045810/000104581022000036/0001045810-22-000036-index.html
us-gaap:InterestExpense
SEC XBRL; exact reporting-period match.</xltc:text>
  </xltc:threadedComment>
  <xltc:threadedComment ref="L26" dT="2026-09-10T04:58:03.615" personId="{F458A60B-9B65-4D5C-A7C7-309CD475680C}" id="{32E5EF17-BF2A-4067-BC36-52F0238847C2}">
    <xltc:text>FACT-0446 | USD million
FY2020; period end 2020-01-26; filed 2022-03-18
https://www.sec.gov/Archives/edgar/data/1045810/000104581022000036/0001045810-22-000036-index.html
us-gaap:IncomeTaxExpenseBenefit
SEC XBRL; exact reporting-period match.</xltc:text>
  </xltc:threadedComment>
  <xltc:threadedComment ref="M26" dT="2026-09-10T04:58:03.615" personId="{F458A60B-9B65-4D5C-A7C7-309CD475680C}" id="{3CFE2D0A-FC55-4282-B0D4-506C71ACA120}">
    <xltc:text>FACT-0447 | USD million
FY2020; period end 2020-01-26; filed 2022-03-18
https://www.sec.gov/Archives/edgar/data/1045810/000104581022000036/0001045810-22-000036-index.html
us-gaap:NetIncomeLoss
SEC XBRL; exact reporting-period match.</xltc:text>
  </xltc:threadedComment>
  <xltc:threadedComment ref="C27" dT="2026-09-10T04:58:03.615" personId="{F458A60B-9B65-4D5C-A7C7-309CD475680C}" id="{06347445-8B39-414A-AD18-2B328BC9A171}">
    <xltc:text>FACT-0477 | USD million
FY2021; period end 2021-01-31; filed 2023-02-24
https://www.sec.gov/Archives/edgar/data/1045810/000104581023000017/0001045810-23-000017-index.html
us-gaap:Revenues
SEC XBRL; exact reporting-period match.</xltc:text>
  </xltc:threadedComment>
  <xltc:threadedComment ref="D27" dT="2026-09-10T04:58:03.615" personId="{F458A60B-9B65-4D5C-A7C7-309CD475680C}" id="{4FDF879C-B501-4E9A-BA8B-9938F4D24913}">
    <xltc:text>FACT-0478 | USD million
FY2021; period end 2021-01-31; filed 2023-02-24
https://www.sec.gov/Archives/edgar/data/1045810/000104581023000017/0001045810-23-000017-index.html
us-gaap:CostOfRevenue
SEC XBRL; exact reporting-period match.</xltc:text>
  </xltc:threadedComment>
  <xltc:threadedComment ref="E27" dT="2026-09-10T04:58:03.615" personId="{F458A60B-9B65-4D5C-A7C7-309CD475680C}" id="{55E4C00C-94B3-4498-8527-F427F8CC88AB}">
    <xltc:text>FACT-0479 | USD million
FY2021; period end 2021-01-31; filed 2023-02-24
https://www.sec.gov/Archives/edgar/data/1045810/000104581023000017/0001045810-23-000017-index.html
us-gaap:GrossProfit
SEC XBRL; exact reporting-period match.</xltc:text>
  </xltc:threadedComment>
  <xltc:threadedComment ref="F27" dT="2026-09-10T04:58:03.615" personId="{F458A60B-9B65-4D5C-A7C7-309CD475680C}" id="{621F477F-827B-4080-9AD8-2AA64BDEE8C0}">
    <xltc:text>FACT-0480 | USD million
FY2021; period end 2021-01-31; filed 2023-02-24
https://www.sec.gov/Archives/edgar/data/1045810/000104581023000017/0001045810-23-000017-index.html
us-gaap:ResearchAndDevelopmentExpense
SEC XBRL; exact reporting-period match.</xltc:text>
  </xltc:threadedComment>
  <xltc:threadedComment ref="G27" dT="2026-09-10T04:58:03.615" personId="{F458A60B-9B65-4D5C-A7C7-309CD475680C}" id="{8DE4A921-DFB3-49F3-85EA-CD3AC91F3903}">
    <xltc:text>FACT-0481 | USD million
FY2021; period end 2021-01-31; filed 2023-02-24
https://www.sec.gov/Archives/edgar/data/1045810/000104581023000017/0001045810-23-000017-index.html
us-gaap:SellingGeneralAndAdministrativeExpense
SEC XBRL; exact reporting-period match.</xltc:text>
  </xltc:threadedComment>
  <xltc:threadedComment ref="H27" dT="2026-09-10T04:58:03.615" personId="{F458A60B-9B65-4D5C-A7C7-309CD475680C}" id="{523FFC91-B609-48CC-AC23-B3524D78F730}">
    <xltc:text>FACT-0482 | USD million
FY2021; period end 2021-01-31; filed 2023-02-24
https://www.sec.gov/Archives/edgar/data/1045810/000104581023000017/0001045810-23-000017-index.html
us-gaap:OperatingExpenses
SEC XBRL; exact reporting-period match.</xltc:text>
  </xltc:threadedComment>
  <xltc:threadedComment ref="I27" dT="2026-09-10T04:58:03.615" personId="{F458A60B-9B65-4D5C-A7C7-309CD475680C}" id="{B249EDF5-117A-4EEC-93F9-5356D69AF102}">
    <xltc:text>FACT-0483 | USD million
FY2021; period end 2021-01-31; filed 2023-02-24
https://www.sec.gov/Archives/edgar/data/1045810/000104581023000017/0001045810-23-000017-index.html
us-gaap:OperatingIncomeLoss
SEC XBRL; exact reporting-period match.</xltc:text>
  </xltc:threadedComment>
  <xltc:threadedComment ref="J27" dT="2026-09-10T04:58:03.615" personId="{F458A60B-9B65-4D5C-A7C7-309CD475680C}" id="{D4504E03-F041-495F-83F2-9C80D11F560F}">
    <xltc:text>FACT-0484 | USD million
FY2021; period end 2021-01-31; filed 2023-02-24
https://www.sec.gov/Archives/edgar/data/1045810/000104581023000017/0001045810-23-000017-index.html
us-gaap:InvestmentIncomeInterest
SEC XBRL; exact reporting-period match.</xltc:text>
  </xltc:threadedComment>
  <xltc:threadedComment ref="K27" dT="2026-09-10T04:58:03.615" personId="{F458A60B-9B65-4D5C-A7C7-309CD475680C}" id="{234BA7DE-5C80-4586-9F43-600CEB1046AA}">
    <xltc:text>FACT-0485 | USD million
FY2021; period end 2021-01-31; filed 2023-02-24
https://www.sec.gov/Archives/edgar/data/1045810/000104581023000017/0001045810-23-000017-index.html
us-gaap:InterestExpense
SEC XBRL; exact reporting-period match.</xltc:text>
  </xltc:threadedComment>
  <xltc:threadedComment ref="L27" dT="2026-09-10T04:58:03.615" personId="{F458A60B-9B65-4D5C-A7C7-309CD475680C}" id="{AA485DE4-19EF-4FF4-957C-49C076F84851}">
    <xltc:text>FACT-0486 | USD million
FY2021; period end 2021-01-31; filed 2023-02-24
https://www.sec.gov/Archives/edgar/data/1045810/000104581023000017/0001045810-23-000017-index.html
us-gaap:IncomeTaxExpenseBenefit
SEC XBRL; exact reporting-period match.</xltc:text>
  </xltc:threadedComment>
  <xltc:threadedComment ref="M27" dT="2026-09-10T04:58:03.615" personId="{F458A60B-9B65-4D5C-A7C7-309CD475680C}" id="{3CCD5B9D-AA71-4521-B6A3-A5E6A2138EAF}">
    <xltc:text>FACT-0487 | USD million
FY2021; period end 2021-01-31; filed 2023-02-24
https://www.sec.gov/Archives/edgar/data/1045810/000104581023000017/0001045810-23-000017-index.html
us-gaap:NetIncomeLoss
SEC XBRL; exact reporting-period match.</xltc:text>
  </xltc:threadedComment>
  <xltc:threadedComment ref="C28" dT="2026-09-10T04:58:03.615" personId="{F458A60B-9B65-4D5C-A7C7-309CD475680C}" id="{4855DA5C-7009-4581-B96C-6027B20558FD}">
    <xltc:text>FACT-0517 | USD million
FY2022; period end 2022-01-30; filed 2024-02-21
https://www.sec.gov/Archives/edgar/data/1045810/000104581024000029/0001045810-24-000029-index.html
us-gaap:Revenues
SEC XBRL; exact reporting-period match.</xltc:text>
  </xltc:threadedComment>
  <xltc:threadedComment ref="D28" dT="2026-09-10T04:58:03.615" personId="{F458A60B-9B65-4D5C-A7C7-309CD475680C}" id="{D3893DBE-F7AD-47B7-8F3B-149CC64405F9}">
    <xltc:text>FACT-0518 | USD million
FY2022; period end 2022-01-30; filed 2024-02-21
https://www.sec.gov/Archives/edgar/data/1045810/000104581024000029/0001045810-24-000029-index.html
us-gaap:CostOfRevenue
SEC XBRL; exact reporting-period match.</xltc:text>
  </xltc:threadedComment>
  <xltc:threadedComment ref="E28" dT="2026-09-10T04:58:03.615" personId="{F458A60B-9B65-4D5C-A7C7-309CD475680C}" id="{0792D48D-AF8F-4D4A-AB98-FE7ABC53A8CE}">
    <xltc:text>FACT-0519 | USD million
FY2022; period end 2022-01-30; filed 2024-02-21
https://www.sec.gov/Archives/edgar/data/1045810/000104581024000029/0001045810-24-000029-index.html
us-gaap:GrossProfit
SEC XBRL; exact reporting-period match.</xltc:text>
  </xltc:threadedComment>
  <xltc:threadedComment ref="F28" dT="2026-09-10T04:58:03.615" personId="{F458A60B-9B65-4D5C-A7C7-309CD475680C}" id="{EF58769C-B58E-4E61-AAC6-684E6E091DB4}">
    <xltc:text>FACT-0520 | USD million
FY2022; period end 2022-01-30; filed 2024-02-21
https://www.sec.gov/Archives/edgar/data/1045810/000104581024000029/0001045810-24-000029-index.html
us-gaap:ResearchAndDevelopmentExpense
SEC XBRL; exact reporting-period match.</xltc:text>
  </xltc:threadedComment>
  <xltc:threadedComment ref="G28" dT="2026-09-10T04:58:03.615" personId="{F458A60B-9B65-4D5C-A7C7-309CD475680C}" id="{A09F674B-645E-4C33-9205-3329163462DA}">
    <xltc:text>FACT-0521 | USD million
FY2022; period end 2022-01-30; filed 2024-02-21
https://www.sec.gov/Archives/edgar/data/1045810/000104581024000029/0001045810-24-000029-index.html
us-gaap:SellingGeneralAndAdministrativeExpense
SEC XBRL; exact reporting-period match.</xltc:text>
  </xltc:threadedComment>
  <xltc:threadedComment ref="H28" dT="2026-09-10T04:58:03.615" personId="{F458A60B-9B65-4D5C-A7C7-309CD475680C}" id="{AF44C54B-143A-434B-B31F-F8E4AB299144}">
    <xltc:text>FACT-0522 | USD million
FY2022; period end 2022-01-30; filed 2024-02-21
https://www.sec.gov/Archives/edgar/data/1045810/000104581024000029/0001045810-24-000029-index.html
us-gaap:OperatingExpenses
SEC XBRL; exact reporting-period match.</xltc:text>
  </xltc:threadedComment>
  <xltc:threadedComment ref="I28" dT="2026-09-10T04:58:03.615" personId="{F458A60B-9B65-4D5C-A7C7-309CD475680C}" id="{D065F135-B582-42EC-9ECF-62B11A05A67D}">
    <xltc:text>FACT-0523 | USD million
FY2022; period end 2022-01-30; filed 2024-02-21
https://www.sec.gov/Archives/edgar/data/1045810/000104581024000029/0001045810-24-000029-index.html
us-gaap:OperatingIncomeLoss
SEC XBRL; exact reporting-period match.</xltc:text>
  </xltc:threadedComment>
  <xltc:threadedComment ref="J28" dT="2026-09-10T04:58:03.615" personId="{F458A60B-9B65-4D5C-A7C7-309CD475680C}" id="{0B2A8243-E6E6-4192-859B-5832813A4EFE}">
    <xltc:text>FACT-0524 | USD million
FY2022; period end 2022-01-30; filed 2024-02-21
https://www.sec.gov/Archives/edgar/data/1045810/000104581024000029/0001045810-24-000029-index.html
us-gaap:InvestmentIncomeInterest
SEC XBRL; exact reporting-period match.</xltc:text>
  </xltc:threadedComment>
  <xltc:threadedComment ref="K28" dT="2026-09-10T04:58:03.615" personId="{F458A60B-9B65-4D5C-A7C7-309CD475680C}" id="{99CA48A5-6C76-403D-A08E-1528055B6D2F}">
    <xltc:text>FACT-0525 | USD million
FY2022; period end 2022-01-30; filed 2024-02-21
https://www.sec.gov/Archives/edgar/data/1045810/000104581024000029/0001045810-24-000029-index.html
us-gaap:InterestExpense
SEC XBRL; exact reporting-period match.</xltc:text>
  </xltc:threadedComment>
  <xltc:threadedComment ref="L28" dT="2026-09-10T04:58:03.615" personId="{F458A60B-9B65-4D5C-A7C7-309CD475680C}" id="{EF17D48A-1CAB-4631-851C-6785A4F02D69}">
    <xltc:text>FACT-0526 | USD million
FY2022; period end 2022-01-30; filed 2024-02-21
https://www.sec.gov/Archives/edgar/data/1045810/000104581024000029/0001045810-24-000029-index.html
us-gaap:IncomeTaxExpenseBenefit
SEC XBRL; exact reporting-period match.</xltc:text>
  </xltc:threadedComment>
  <xltc:threadedComment ref="M28" dT="2026-09-10T04:58:03.615" personId="{F458A60B-9B65-4D5C-A7C7-309CD475680C}" id="{C27AE12F-B4DC-4D08-8907-ADC328170A2F}">
    <xltc:text>FACT-0527 | USD million
FY2022; period end 2022-01-30; filed 2024-02-21
https://www.sec.gov/Archives/edgar/data/1045810/000104581024000029/0001045810-24-000029-index.html
us-gaap:NetIncomeLoss
SEC XBRL; exact reporting-period match.</xltc:text>
  </xltc:threadedComment>
  <xltc:threadedComment ref="C29" dT="2026-09-10T04:58:03.615" personId="{F458A60B-9B65-4D5C-A7C7-309CD475680C}" id="{C88757D5-69B8-4DAD-A391-BBCFB72E1772}">
    <xltc:text>FACT-0558 | USD million
FY2023; period end 2023-01-29; filed 2025-02-26
https://www.sec.gov/Archives/edgar/data/1045810/000104581025000023/0001045810-25-000023-index.html
us-gaap:Revenues
SEC XBRL; exact reporting-period match.</xltc:text>
  </xltc:threadedComment>
  <xltc:threadedComment ref="D29" dT="2026-09-10T04:58:03.615" personId="{F458A60B-9B65-4D5C-A7C7-309CD475680C}" id="{D51BEB09-FFF1-4499-B96D-C16481ECEFDC}">
    <xltc:text>FACT-0559 | USD million
FY2023; period end 2023-01-29; filed 2025-02-26
https://www.sec.gov/Archives/edgar/data/1045810/000104581025000023/0001045810-25-000023-index.html
us-gaap:CostOfRevenue
SEC XBRL; exact reporting-period match.</xltc:text>
  </xltc:threadedComment>
  <xltc:threadedComment ref="E29" dT="2026-09-10T04:58:03.615" personId="{F458A60B-9B65-4D5C-A7C7-309CD475680C}" id="{6BA5B592-82F9-4BDF-A293-3C7B85F6F1B1}">
    <xltc:text>FACT-0560 | USD million
FY2023; period end 2023-01-29; filed 2025-02-26
https://www.sec.gov/Archives/edgar/data/1045810/000104581025000023/0001045810-25-000023-index.html
us-gaap:GrossProfit
SEC XBRL; exact reporting-period match.</xltc:text>
  </xltc:threadedComment>
  <xltc:threadedComment ref="F29" dT="2026-09-10T04:58:03.615" personId="{F458A60B-9B65-4D5C-A7C7-309CD475680C}" id="{3C4B772B-B17D-4A5E-AF2A-00F30C3E1576}">
    <xltc:text>FACT-0561 | USD million
FY2023; period end 2023-01-29; filed 2025-02-26
https://www.sec.gov/Archives/edgar/data/1045810/000104581025000023/0001045810-25-000023-index.html
us-gaap:ResearchAndDevelopmentExpense
SEC XBRL; exact reporting-period match.</xltc:text>
  </xltc:threadedComment>
  <xltc:threadedComment ref="G29" dT="2026-09-10T04:58:03.615" personId="{F458A60B-9B65-4D5C-A7C7-309CD475680C}" id="{565F48EB-4062-4A4D-ABA4-F14E0621EDB2}">
    <xltc:text>FACT-0562 | USD million
FY2023; period end 2023-01-29; filed 2025-02-26
https://www.sec.gov/Archives/edgar/data/1045810/000104581025000023/0001045810-25-000023-index.html
us-gaap:SellingGeneralAndAdministrativeExpense
SEC XBRL; exact reporting-period match.</xltc:text>
  </xltc:threadedComment>
  <xltc:threadedComment ref="H29" dT="2026-09-10T04:58:03.615" personId="{F458A60B-9B65-4D5C-A7C7-309CD475680C}" id="{2D13DF75-45BB-4EA3-8B09-51769A3D41E8}">
    <xltc:text>FACT-0563 | USD million
FY2023; period end 2023-01-29; filed 2025-02-26
https://www.sec.gov/Archives/edgar/data/1045810/000104581025000023/0001045810-25-000023-index.html
us-gaap:OperatingExpenses
SEC XBRL; exact reporting-period match.</xltc:text>
  </xltc:threadedComment>
  <xltc:threadedComment ref="I29" dT="2026-09-10T04:58:03.615" personId="{F458A60B-9B65-4D5C-A7C7-309CD475680C}" id="{D7C14C27-B311-41C3-AA12-4814B50E78A8}">
    <xltc:text>FACT-0564 | USD million
FY2023; period end 2023-01-29; filed 2025-02-26
https://www.sec.gov/Archives/edgar/data/1045810/000104581025000023/0001045810-25-000023-index.html
us-gaap:OperatingIncomeLoss
SEC XBRL; exact reporting-period match.</xltc:text>
  </xltc:threadedComment>
  <xltc:threadedComment ref="J29" dT="2026-09-10T04:58:03.615" personId="{F458A60B-9B65-4D5C-A7C7-309CD475680C}" id="{4F377B41-C163-425A-87A1-1DDADD3CE609}">
    <xltc:text>FACT-0565 | USD million
FY2023; period end 2023-01-29; filed 2025-02-26
https://www.sec.gov/Archives/edgar/data/1045810/000104581025000023/0001045810-25-000023-index.html
us-gaap:InvestmentIncomeInterest
SEC XBRL; exact reporting-period match.</xltc:text>
  </xltc:threadedComment>
  <xltc:threadedComment ref="K29" dT="2026-09-10T04:58:03.615" personId="{F458A60B-9B65-4D5C-A7C7-309CD475680C}" id="{0D188F60-2200-439C-81FD-74B4AEAF8CB4}">
    <xltc:text>FACT-0566 | USD million
FY2023; period end 2023-01-29; filed 2025-02-26
https://www.sec.gov/Archives/edgar/data/1045810/000104581025000023/0001045810-25-000023-index.html
us-gaap:InterestExpenseNonoperating
SEC XBRL; exact reporting-period match.</xltc:text>
  </xltc:threadedComment>
  <xltc:threadedComment ref="L29" dT="2026-09-10T04:58:03.615" personId="{F458A60B-9B65-4D5C-A7C7-309CD475680C}" id="{07845FD2-5A0C-48E0-BA9E-D9E4E9305952}">
    <xltc:text>FACT-0567 | USD million
FY2023; period end 2023-01-29; filed 2025-02-26
https://www.sec.gov/Archives/edgar/data/1045810/000104581025000023/0001045810-25-000023-index.html
us-gaap:IncomeTaxExpenseBenefit
SEC XBRL; exact reporting-period match.</xltc:text>
  </xltc:threadedComment>
  <xltc:threadedComment ref="M29" dT="2026-09-10T04:58:03.615" personId="{F458A60B-9B65-4D5C-A7C7-309CD475680C}" id="{102B41F2-7840-4277-ADE9-00948F3BF3D8}">
    <xltc:text>FACT-0568 | USD million
FY2023; period end 2023-01-29; filed 2025-02-26
https://www.sec.gov/Archives/edgar/data/1045810/000104581025000023/0001045810-25-000023-index.html
us-gaap:NetIncomeLoss
SEC XBRL; exact reporting-period match.</xltc:text>
  </xltc:threadedComment>
  <xltc:threadedComment ref="C30" dT="2026-09-10T04:58:03.615" personId="{F458A60B-9B65-4D5C-A7C7-309CD475680C}" id="{ED7D645E-3DC8-4167-9DA7-27839EC0E05B}">
    <xltc:text>FACT-0599 | USD million
FY2024; period end 2024-01-28; filed 2026-02-25
https://www.sec.gov/Archives/edgar/data/1045810/000104581026000021/0001045810-26-000021-index.html
us-gaap:Revenues
SEC XBRL; exact reporting-period match.</xltc:text>
  </xltc:threadedComment>
  <xltc:threadedComment ref="D30" dT="2026-09-10T04:58:03.615" personId="{F458A60B-9B65-4D5C-A7C7-309CD475680C}" id="{103C29BA-F77F-4151-A81F-582E85EDBCAE}">
    <xltc:text>FACT-0600 | USD million
FY2024; period end 2024-01-28; filed 2026-02-25
https://www.sec.gov/Archives/edgar/data/1045810/000104581026000021/0001045810-26-000021-index.html
us-gaap:CostOfRevenue
SEC XBRL; exact reporting-period match.</xltc:text>
  </xltc:threadedComment>
  <xltc:threadedComment ref="E30" dT="2026-09-10T04:58:03.615" personId="{F458A60B-9B65-4D5C-A7C7-309CD475680C}" id="{9AE9CCE0-B706-4DF1-83A8-04E36D28CF61}">
    <xltc:text>FACT-0601 | USD million
FY2024; period end 2024-01-28; filed 2026-02-25
https://www.sec.gov/Archives/edgar/data/1045810/000104581026000021/0001045810-26-000021-index.html
us-gaap:GrossProfit
SEC XBRL; exact reporting-period match.</xltc:text>
  </xltc:threadedComment>
  <xltc:threadedComment ref="F30" dT="2026-09-10T04:58:03.615" personId="{F458A60B-9B65-4D5C-A7C7-309CD475680C}" id="{A1280136-78B7-4217-B24A-7EDCFE289D4B}">
    <xltc:text>FACT-0602 | USD million
FY2024; period end 2024-01-28; filed 2026-02-25
https://www.sec.gov/Archives/edgar/data/1045810/000104581026000021/0001045810-26-000021-index.html
us-gaap:ResearchAndDevelopmentExpense
SEC XBRL; exact reporting-period match.</xltc:text>
  </xltc:threadedComment>
  <xltc:threadedComment ref="G30" dT="2026-09-10T04:58:03.615" personId="{F458A60B-9B65-4D5C-A7C7-309CD475680C}" id="{412EB0CA-BBA5-4833-8909-3C4CC465797C}">
    <xltc:text>FACT-0603 | USD million
FY2024; period end 2024-01-28; filed 2026-02-25
https://www.sec.gov/Archives/edgar/data/1045810/000104581026000021/0001045810-26-000021-index.html
us-gaap:SellingGeneralAndAdministrativeExpense
SEC XBRL; exact reporting-period match.</xltc:text>
  </xltc:threadedComment>
  <xltc:threadedComment ref="H30" dT="2026-09-10T04:58:03.615" personId="{F458A60B-9B65-4D5C-A7C7-309CD475680C}" id="{A1958B22-FF81-4FD7-AF72-100C55556C26}">
    <xltc:text>FACT-0604 | USD million
FY2024; period end 2024-01-28; filed 2026-02-25
https://www.sec.gov/Archives/edgar/data/1045810/000104581026000021/0001045810-26-000021-index.html
us-gaap:OperatingExpenses
SEC XBRL; exact reporting-period match.</xltc:text>
  </xltc:threadedComment>
  <xltc:threadedComment ref="I30" dT="2026-09-10T04:58:03.615" personId="{F458A60B-9B65-4D5C-A7C7-309CD475680C}" id="{F9C94FA7-9D9E-4188-9C27-31DC1CAD52B3}">
    <xltc:text>FACT-0605 | USD million
FY2024; period end 2024-01-28; filed 2026-02-25
https://www.sec.gov/Archives/edgar/data/1045810/000104581026000021/0001045810-26-000021-index.html
us-gaap:OperatingIncomeLoss
SEC XBRL; exact reporting-period match.</xltc:text>
  </xltc:threadedComment>
  <xltc:threadedComment ref="J30" dT="2026-09-10T04:58:03.615" personId="{F458A60B-9B65-4D5C-A7C7-309CD475680C}" id="{7AF40168-77F5-47DB-AC70-C5CE05893198}">
    <xltc:text>FACT-0606 | USD million
FY2024; period end 2024-01-28; filed 2026-02-25
https://www.sec.gov/Archives/edgar/data/1045810/000104581026000021/0001045810-26-000021-index.html
us-gaap:InvestmentIncomeInterest
SEC XBRL; exact reporting-period match.</xltc:text>
  </xltc:threadedComment>
  <xltc:threadedComment ref="K30" dT="2026-09-10T04:58:03.615" personId="{F458A60B-9B65-4D5C-A7C7-309CD475680C}" id="{A02C9DC2-7849-4ABD-9E33-82A739D8C097}">
    <xltc:text>FACT-0607 | USD million
FY2024; period end 2024-01-28; filed 2026-02-25
https://www.sec.gov/Archives/edgar/data/1045810/000104581026000021/0001045810-26-000021-index.html
us-gaap:InterestExpenseNonoperating
SEC XBRL; exact reporting-period match.</xltc:text>
  </xltc:threadedComment>
  <xltc:threadedComment ref="L30" dT="2026-09-10T04:58:03.615" personId="{F458A60B-9B65-4D5C-A7C7-309CD475680C}" id="{200F2100-82E7-4B3A-843C-C564BD1FF5C2}">
    <xltc:text>FACT-0608 | USD million
FY2024; period end 2024-01-28; filed 2026-02-25
https://www.sec.gov/Archives/edgar/data/1045810/000104581026000021/0001045810-26-000021-index.html
us-gaap:IncomeTaxExpenseBenefit
SEC XBRL; exact reporting-period match.</xltc:text>
  </xltc:threadedComment>
  <xltc:threadedComment ref="M30" dT="2026-09-10T04:58:03.615" personId="{F458A60B-9B65-4D5C-A7C7-309CD475680C}" id="{599E4FA4-7274-4FCF-9CBD-3E76C86ABA08}">
    <xltc:text>FACT-0609 | USD million
FY2024; period end 2024-01-28; filed 2026-02-25
https://www.sec.gov/Archives/edgar/data/1045810/000104581026000021/0001045810-26-000021-index.html
us-gaap:NetIncomeLoss
SEC XBRL; exact reporting-period match.</xltc:text>
  </xltc:threadedComment>
  <xltc:threadedComment ref="C31" dT="2026-09-10T04:58:03.615" personId="{F458A60B-9B65-4D5C-A7C7-309CD475680C}" id="{FE264E84-6B92-4888-A89A-55AEA48377F6}">
    <xltc:text>FACT-0640 | USD million
FY2025; period end 2025-01-26; filed 2026-02-25
https://www.sec.gov/Archives/edgar/data/1045810/000104581026000021/0001045810-26-000021-index.html
us-gaap:Revenues
SEC XBRL; exact reporting-period match.</xltc:text>
  </xltc:threadedComment>
  <xltc:threadedComment ref="D31" dT="2026-09-10T04:58:03.615" personId="{F458A60B-9B65-4D5C-A7C7-309CD475680C}" id="{3E5A5CBB-767B-41CA-8585-00AB38FC8D25}">
    <xltc:text>FACT-0641 | USD million
FY2025; period end 2025-01-26; filed 2026-02-25
https://www.sec.gov/Archives/edgar/data/1045810/000104581026000021/0001045810-26-000021-index.html
us-gaap:CostOfRevenue
SEC XBRL; exact reporting-period match.</xltc:text>
  </xltc:threadedComment>
  <xltc:threadedComment ref="E31" dT="2026-09-10T04:58:03.615" personId="{F458A60B-9B65-4D5C-A7C7-309CD475680C}" id="{44094FA3-60E2-4F00-96ED-ED5603D6CEAA}">
    <xltc:text>FACT-0642 | USD million
FY2025; period end 2025-01-26; filed 2026-02-25
https://www.sec.gov/Archives/edgar/data/1045810/000104581026000021/0001045810-26-000021-index.html
us-gaap:GrossProfit
SEC XBRL; exact reporting-period match.</xltc:text>
  </xltc:threadedComment>
  <xltc:threadedComment ref="F31" dT="2026-09-10T04:58:03.615" personId="{F458A60B-9B65-4D5C-A7C7-309CD475680C}" id="{089D3088-BBEE-48AA-851E-86E8B8F89A08}">
    <xltc:text>FACT-0643 | USD million
FY2025; period end 2025-01-26; filed 2026-02-25
https://www.sec.gov/Archives/edgar/data/1045810/000104581026000021/0001045810-26-000021-index.html
us-gaap:ResearchAndDevelopmentExpense
SEC XBRL; exact reporting-period match.</xltc:text>
  </xltc:threadedComment>
  <xltc:threadedComment ref="G31" dT="2026-09-10T04:58:03.615" personId="{F458A60B-9B65-4D5C-A7C7-309CD475680C}" id="{CDFA64A0-189F-4777-A1C3-5642157BA053}">
    <xltc:text>FACT-0644 | USD million
FY2025; period end 2025-01-26; filed 2026-02-25
https://www.sec.gov/Archives/edgar/data/1045810/000104581026000021/0001045810-26-000021-index.html
us-gaap:SellingGeneralAndAdministrativeExpense
SEC XBRL; exact reporting-period match.</xltc:text>
  </xltc:threadedComment>
  <xltc:threadedComment ref="H31" dT="2026-09-10T04:58:03.615" personId="{F458A60B-9B65-4D5C-A7C7-309CD475680C}" id="{FAA4AD4E-E4D3-4635-BA5E-8AEFC87CF7F8}">
    <xltc:text>FACT-0645 | USD million
FY2025; period end 2025-01-26; filed 2026-02-25
https://www.sec.gov/Archives/edgar/data/1045810/000104581026000021/0001045810-26-000021-index.html
us-gaap:OperatingExpenses
SEC XBRL; exact reporting-period match.</xltc:text>
  </xltc:threadedComment>
  <xltc:threadedComment ref="I31" dT="2026-09-10T04:58:03.615" personId="{F458A60B-9B65-4D5C-A7C7-309CD475680C}" id="{3466735A-58EF-498D-B318-375866F0C546}">
    <xltc:text>FACT-0646 | USD million
FY2025; period end 2025-01-26; filed 2026-02-25
https://www.sec.gov/Archives/edgar/data/1045810/000104581026000021/0001045810-26-000021-index.html
us-gaap:OperatingIncomeLoss
SEC XBRL; exact reporting-period match.</xltc:text>
  </xltc:threadedComment>
  <xltc:threadedComment ref="J31" dT="2026-09-10T04:58:03.615" personId="{F458A60B-9B65-4D5C-A7C7-309CD475680C}" id="{B848F529-D930-4F92-9CA8-F5A477C69EE4}">
    <xltc:text>FACT-0647 | USD million
FY2025; period end 2025-01-26; filed 2026-02-25
https://www.sec.gov/Archives/edgar/data/1045810/000104581026000021/0001045810-26-000021-index.html
us-gaap:InvestmentIncomeInterest
SEC XBRL; exact reporting-period match.</xltc:text>
  </xltc:threadedComment>
  <xltc:threadedComment ref="K31" dT="2026-09-10T04:58:03.615" personId="{F458A60B-9B65-4D5C-A7C7-309CD475680C}" id="{6CF9B3C5-E413-4F68-B286-1194EA34FB5A}">
    <xltc:text>FACT-0648 | USD million
FY2025; period end 2025-01-26; filed 2026-02-25
https://www.sec.gov/Archives/edgar/data/1045810/000104581026000021/0001045810-26-000021-index.html
us-gaap:InterestExpenseNonoperating
SEC XBRL; exact reporting-period match.</xltc:text>
  </xltc:threadedComment>
  <xltc:threadedComment ref="L31" dT="2026-09-10T04:58:03.615" personId="{F458A60B-9B65-4D5C-A7C7-309CD475680C}" id="{B123FC30-BA91-40A6-B568-428A56F8AC19}">
    <xltc:text>FACT-0649 | USD million
FY2025; period end 2025-01-26; filed 2026-02-25
https://www.sec.gov/Archives/edgar/data/1045810/000104581026000021/0001045810-26-000021-index.html
us-gaap:IncomeTaxExpenseBenefit
SEC XBRL; exact reporting-period match.</xltc:text>
  </xltc:threadedComment>
  <xltc:threadedComment ref="M31" dT="2026-09-10T04:58:03.615" personId="{F458A60B-9B65-4D5C-A7C7-309CD475680C}" id="{161000D4-5D55-448E-8342-AFC463CBF533}">
    <xltc:text>FACT-0650 | USD million
FY2025; period end 2025-01-26; filed 2026-02-25
https://www.sec.gov/Archives/edgar/data/1045810/000104581026000021/0001045810-26-000021-index.html
us-gaap:NetIncomeLoss
SEC XBRL; exact reporting-period match.</xltc:text>
  </xltc:threadedComment>
  <xltc:threadedComment ref="C32" dT="2026-09-10T04:58:03.615" personId="{F458A60B-9B65-4D5C-A7C7-309CD475680C}" id="{550170D4-BB1B-4956-A539-8F6702EE679D}">
    <xltc:text>FACT-0681 | USD million
FY2026; period end 2026-01-25; filed 2026-02-25
https://www.sec.gov/Archives/edgar/data/1045810/000104581026000021/0001045810-26-000021-index.html
us-gaap:Revenues
SEC XBRL; exact reporting-period match.</xltc:text>
  </xltc:threadedComment>
  <xltc:threadedComment ref="D32" dT="2026-09-10T04:58:03.615" personId="{F458A60B-9B65-4D5C-A7C7-309CD475680C}" id="{25574ACE-42A9-4DEE-A72E-660C5A39F8A9}">
    <xltc:text>FACT-0682 | USD million
FY2026; period end 2026-01-25; filed 2026-02-25
https://www.sec.gov/Archives/edgar/data/1045810/000104581026000021/0001045810-26-000021-index.html
us-gaap:CostOfRevenue
SEC XBRL; exact reporting-period match.</xltc:text>
  </xltc:threadedComment>
  <xltc:threadedComment ref="E32" dT="2026-09-10T04:58:03.615" personId="{F458A60B-9B65-4D5C-A7C7-309CD475680C}" id="{C6CA437C-C2EF-4AA4-8C26-BAE79A5E2392}">
    <xltc:text>FACT-0683 | USD million
FY2026; period end 2026-01-25; filed 2026-02-25
https://www.sec.gov/Archives/edgar/data/1045810/000104581026000021/0001045810-26-000021-index.html
us-gaap:GrossProfit
SEC XBRL; exact reporting-period match.</xltc:text>
  </xltc:threadedComment>
  <xltc:threadedComment ref="F32" dT="2026-09-10T04:58:03.616" personId="{F458A60B-9B65-4D5C-A7C7-309CD475680C}" id="{5A3D818D-F688-4A3B-9958-F95C72DD0650}">
    <xltc:text>FACT-0684 | USD million
FY2026; period end 2026-01-25; filed 2026-02-25
https://www.sec.gov/Archives/edgar/data/1045810/000104581026000021/0001045810-26-000021-index.html
us-gaap:ResearchAndDevelopmentExpense
SEC XBRL; exact reporting-period match.</xltc:text>
  </xltc:threadedComment>
  <xltc:threadedComment ref="G32" dT="2026-09-10T04:58:03.616" personId="{F458A60B-9B65-4D5C-A7C7-309CD475680C}" id="{9D69A621-A552-41C8-BC23-F88A7C191B84}">
    <xltc:text>FACT-0685 | USD million
FY2026; period end 2026-01-25; filed 2026-02-25
https://www.sec.gov/Archives/edgar/data/1045810/000104581026000021/0001045810-26-000021-index.html
us-gaap:SellingGeneralAndAdministrativeExpense
SEC XBRL; exact reporting-period match.</xltc:text>
  </xltc:threadedComment>
  <xltc:threadedComment ref="H32" dT="2026-09-10T04:58:03.616" personId="{F458A60B-9B65-4D5C-A7C7-309CD475680C}" id="{09BB2AD9-4E70-4C23-B670-14BAC838AF7B}">
    <xltc:text>FACT-0686 | USD million
FY2026; period end 2026-01-25; filed 2026-02-25
https://www.sec.gov/Archives/edgar/data/1045810/000104581026000021/0001045810-26-000021-index.html
us-gaap:OperatingExpenses
SEC XBRL; exact reporting-period match.</xltc:text>
  </xltc:threadedComment>
  <xltc:threadedComment ref="I32" dT="2026-09-10T04:58:03.616" personId="{F458A60B-9B65-4D5C-A7C7-309CD475680C}" id="{7199AD46-73F1-48F1-BD7B-FA9ACE39EB1B}">
    <xltc:text>FACT-0687 | USD million
FY2026; period end 2026-01-25; filed 2026-02-25
https://www.sec.gov/Archives/edgar/data/1045810/000104581026000021/0001045810-26-000021-index.html
us-gaap:OperatingIncomeLoss
SEC XBRL; exact reporting-period match.</xltc:text>
  </xltc:threadedComment>
  <xltc:threadedComment ref="J32" dT="2026-09-10T04:58:03.616" personId="{F458A60B-9B65-4D5C-A7C7-309CD475680C}" id="{F453786E-1C85-4E3C-BCA1-F7CCFAEF963C}">
    <xltc:text>FACT-0688 | USD million
FY2026; period end 2026-01-25; filed 2026-02-25
https://www.sec.gov/Archives/edgar/data/1045810/000104581026000021/0001045810-26-000021-index.html
us-gaap:InvestmentIncomeInterest
SEC XBRL; exact reporting-period match.</xltc:text>
  </xltc:threadedComment>
  <xltc:threadedComment ref="K32" dT="2026-09-10T04:58:03.616" personId="{F458A60B-9B65-4D5C-A7C7-309CD475680C}" id="{33A3596F-60CD-4BF5-9D4E-285FBA78333E}">
    <xltc:text>FACT-0689 | USD million
FY2026; period end 2026-01-25; filed 2026-02-25
https://www.sec.gov/Archives/edgar/data/1045810/000104581026000021/0001045810-26-000021-index.html
us-gaap:InterestExpenseNonoperating
SEC XBRL; exact reporting-period match.</xltc:text>
  </xltc:threadedComment>
  <xltc:threadedComment ref="L32" dT="2026-09-10T04:58:03.616" personId="{F458A60B-9B65-4D5C-A7C7-309CD475680C}" id="{F45FECCA-483E-435B-B796-5DE0F1885F96}">
    <xltc:text>FACT-0690 | USD million
FY2026; period end 2026-01-25; filed 2026-02-25
https://www.sec.gov/Archives/edgar/data/1045810/000104581026000021/0001045810-26-000021-index.html
us-gaap:IncomeTaxExpenseBenefit
SEC XBRL; exact reporting-period match.</xltc:text>
  </xltc:threadedComment>
  <xltc:threadedComment ref="M32" dT="2026-09-10T04:58:03.616" personId="{F458A60B-9B65-4D5C-A7C7-309CD475680C}" id="{E4C6032C-52EF-4423-BCA0-326DE772A7DE}">
    <xltc:text>FACT-0691 | USD million
FY2026; period end 2026-01-25; filed 2026-02-25
https://www.sec.gov/Archives/edgar/data/1045810/000104581026000021/0001045810-26-000021-index.html
us-gaap:NetIncomeLoss
SEC XBRL; exact reporting-period match.</xltc:text>
  </xltc:threadedComment>
</xltc:ThreadedComments>
</file>

<file path=xl/threadedcomments/threadedcomment2.xml><?xml version="1.0" encoding="utf-8"?>
<xltc:ThreadedComments xmlns:xltc="http://schemas.microsoft.com/office/spreadsheetml/2018/threadedcomments">
  <xltc:threadedComment ref="C6" dT="2026-09-10T04:58:03.629" personId="{F458A60B-9B65-4D5C-A7C7-309CD475680C}" id="{4EA02B0A-ADAD-4C74-A44A-218F260E8C91}">
    <xltc:text>FACT-0905 | USD million
FY2000; period end 2000-01-30; filed 2002-05-14
https://www.sec.gov/Archives/edgar/data/1045810/000101287002002262/d10k.htm
Consolidated income and cash-flow statements, pp. 43,45; cash metrics retained; affected pre-2002 earnings omitted after discovery of 2006 restatement; row Cash and cash equivalents
Consolidated income and cash-flow statements, pp. 43,45; cash metrics retained; affected pre-2002 earnings omitted after discovery of 2006 restatement</xltc:text>
  </xltc:threadedComment>
  <xltc:threadedComment ref="C7" dT="2026-09-10T04:58:03.629" personId="{F458A60B-9B65-4D5C-A7C7-309CD475680C}" id="{36E6F10C-DBEA-421F-8FAC-F7BDC062FF07}">
    <xltc:text>FACT-0911 | USD million
FY2001; period end 2001-01-28; filed 2002-05-14
https://www.sec.gov/Archives/edgar/data/1045810/000101287002002262/d10k.htm
Consolidated income and cash-flow statements, pp. 43,45; cash metrics retained; affected pre-2002 earnings omitted after discovery of 2006 restatement; row Cash and cash equivalents
Consolidated income and cash-flow statements, pp. 43,45; cash metrics retained; affected pre-2002 earnings omitted after discovery of 2006 restatement</xltc:text>
  </xltc:threadedComment>
  <xltc:threadedComment ref="C8" dT="2026-09-10T04:58:03.629" personId="{F458A60B-9B65-4D5C-A7C7-309CD475680C}" id="{6CF1B6F9-492F-49E8-ABD8-4B68B1228AC4}">
    <xltc:text>FACT-0917 | USD million
FY2002; period end 2002-01-27; filed 2002-05-14
https://www.sec.gov/Archives/edgar/data/1045810/000101287002002262/d10k.htm
Consolidated income and cash-flow statements, pp. 43,45; cash metrics retained; affected pre-2002 earnings omitted after discovery of 2006 restatement; row Cash and cash equivalents
Consolidated income and cash-flow statements, pp. 43,45; cash metrics retained; affected pre-2002 earnings omitted after discovery of 2006 restatement</xltc:text>
  </xltc:threadedComment>
  <xltc:threadedComment ref="K8" dT="2026-09-10T04:58:03.63" personId="{F458A60B-9B65-4D5C-A7C7-309CD475680C}" id="{9A4124BF-C151-406A-BC25-40505BFA2638}">
    <xltc:text>FACT-0921 | USD million
FY2002; period end 2002-01-27; filed 2006-11-29
https://www.sec.gov/Archives/edgar/data/1045810/000119312506243224/d10ka.htm
Selected Financial Data, pp.33-34; as restated (FY2002-2003 selected figures unaudited); row Total assets
Selected Financial Data, pp.33-34; as restated (FY2002-2003 selected figures unaudited)</xltc:text>
  </xltc:threadedComment>
  <xltc:threadedComment ref="P8" dT="2026-09-10T04:58:03.63" personId="{F458A60B-9B65-4D5C-A7C7-309CD475680C}" id="{94D52287-E37D-451D-A440-C84E2EED8B38}">
    <xltc:text>FACT-0923 | USD million
FY2002; period end 2002-01-27; filed 2006-11-29
https://www.sec.gov/Archives/edgar/data/1045810/000119312506243224/d10ka.htm
Selected Financial Data, pp.33-34; as restated (FY2002-2003 selected figures unaudited); row Noncurrent debt (excludes leases)
Selected Financial Data, pp.33-34; as restated (FY2002-2003 selected figures unaudited)</xltc:text>
  </xltc:threadedComment>
  <xltc:threadedComment ref="Q8" dT="2026-09-10T04:58:03.63" personId="{F458A60B-9B65-4D5C-A7C7-309CD475680C}" id="{03DD6DAA-5A53-4E6E-BE67-5B8C7DDB5F27}">
    <xltc:text>FACT-0922 | USD million
FY2002; period end 2002-01-27; filed 2006-11-29
https://www.sec.gov/Archives/edgar/data/1045810/000119312506243224/d10ka.htm
Selected Financial Data, pp.33-34; as restated (FY2002-2003 selected figures unaudited); row Stockholders equity
Selected Financial Data, pp.33-34; as restated (FY2002-2003 selected figures unaudited)</xltc:text>
  </xltc:threadedComment>
  <xltc:threadedComment ref="C9" dT="2026-09-10T04:58:03.63" personId="{F458A60B-9B65-4D5C-A7C7-309CD475680C}" id="{57A77EAE-1DDB-437B-A518-6BE1BEBA61F0}">
    <xltc:text>FACT-0966 | USD million
FY2003; period end 2003-01-26; filed 2005-03-22
https://www.sec.gov/Archives/edgar/data/1045810/000104581005000008/annualreport.htm
Consolidated cash-flow statement, p.55; cash totals unchanged by noncash stock-option restatement; row Cash and cash equivalents
Consolidated cash-flow statement, p.55; cash totals unchanged by noncash stock-option restatement</xltc:text>
  </xltc:threadedComment>
  <xltc:threadedComment ref="K9" dT="2026-09-10T04:58:03.63" personId="{F458A60B-9B65-4D5C-A7C7-309CD475680C}" id="{C0C63777-EF75-4BDF-ADD5-CB80A8785594}">
    <xltc:text>FACT-0926 | USD million
FY2003; period end 2003-01-26; filed 2006-11-29
https://www.sec.gov/Archives/edgar/data/1045810/000119312506243224/d10ka.htm
Selected Financial Data, pp.33-34; as restated (FY2002-2003 selected figures unaudited); row Total assets
Selected Financial Data, pp.33-34; as restated (FY2002-2003 selected figures unaudited)</xltc:text>
  </xltc:threadedComment>
  <xltc:threadedComment ref="P9" dT="2026-09-10T04:58:03.63" personId="{F458A60B-9B65-4D5C-A7C7-309CD475680C}" id="{3A32589A-7FDD-47C0-84A6-B1A354496798}">
    <xltc:text>FACT-0928 | USD million
FY2003; period end 2003-01-26; filed 2006-11-29
https://www.sec.gov/Archives/edgar/data/1045810/000119312506243224/d10ka.htm
Selected Financial Data, pp.33-34; as restated (FY2002-2003 selected figures unaudited); row Noncurrent debt (excludes leases)
Selected Financial Data, pp.33-34; as restated (FY2002-2003 selected figures unaudited)</xltc:text>
  </xltc:threadedComment>
  <xltc:threadedComment ref="Q9" dT="2026-09-10T04:58:03.63" personId="{F458A60B-9B65-4D5C-A7C7-309CD475680C}" id="{E994D4F9-BBAC-43DB-819C-72905093DED4}">
    <xltc:text>FACT-0927 | USD million
FY2003; period end 2003-01-26; filed 2006-11-29
https://www.sec.gov/Archives/edgar/data/1045810/000119312506243224/d10ka.htm
Selected Financial Data, pp.33-34; as restated (FY2002-2003 selected figures unaudited); row Stockholders equity
Selected Financial Data, pp.33-34; as restated (FY2002-2003 selected figures unaudited)</xltc:text>
  </xltc:threadedComment>
  <xltc:threadedComment ref="C10" dT="2026-09-10T04:58:03.63" personId="{F458A60B-9B65-4D5C-A7C7-309CD475680C}" id="{A22C9D04-193F-4612-A096-3C6C454471BE}">
    <xltc:text>FACT-0960 | USD million
FY2004; period end 2004-01-25; filed 2006-11-29
https://www.sec.gov/Archives/edgar/data/1045810/000119312506243224/d10ka.htm
Restated consolidated income and cash-flow statements, pp.69,71; row Cash and cash equivalents
Restated consolidated income and cash-flow statements, pp.69,71</xltc:text>
  </xltc:threadedComment>
  <xltc:threadedComment ref="K10" dT="2026-09-10T04:58:03.63" personId="{F458A60B-9B65-4D5C-A7C7-309CD475680C}" id="{94777F4D-172C-40B1-9577-088A5D4ED3F0}">
    <xltc:text>FACT-0931 | USD million
FY2004; period end 2004-01-25; filed 2006-11-29
https://www.sec.gov/Archives/edgar/data/1045810/000119312506243224/d10ka.htm
Selected Financial Data, pp.33-34; as restated (FY2002-2003 selected figures unaudited); row Total assets
Selected Financial Data, pp.33-34; as restated (FY2002-2003 selected figures unaudited)</xltc:text>
  </xltc:threadedComment>
  <xltc:threadedComment ref="P10" dT="2026-09-10T04:58:03.63" personId="{F458A60B-9B65-4D5C-A7C7-309CD475680C}" id="{B768BB25-BB6A-40DA-8F9C-043C62D2B23F}">
    <xltc:text>FACT-0933 | USD million
FY2004; period end 2004-01-25; filed 2006-11-29
https://www.sec.gov/Archives/edgar/data/1045810/000119312506243224/d10ka.htm
Selected Financial Data, pp.33-34; as restated (FY2002-2003 selected figures unaudited); row Noncurrent debt (excludes leases)
Selected Financial Data, pp.33-34; as restated (FY2002-2003 selected figures unaudited)</xltc:text>
  </xltc:threadedComment>
  <xltc:threadedComment ref="Q10" dT="2026-09-10T04:58:03.63" personId="{F458A60B-9B65-4D5C-A7C7-309CD475680C}" id="{7E9F9B34-87D0-438A-9C2D-BB9CDC457E3D}">
    <xltc:text>FACT-0932 | USD million
FY2004; period end 2004-01-25; filed 2006-11-29
https://www.sec.gov/Archives/edgar/data/1045810/000119312506243224/d10ka.htm
Selected Financial Data, pp.33-34; as restated (FY2002-2003 selected figures unaudited); row Stockholders equity
Selected Financial Data, pp.33-34; as restated (FY2002-2003 selected figures unaudited)</xltc:text>
  </xltc:threadedComment>
  <xltc:threadedComment ref="C11" dT="2026-09-10T04:58:03.63" personId="{F458A60B-9B65-4D5C-A7C7-309CD475680C}" id="{68031F09-8A3E-4D49-BF0F-2FDE52A4D0C8}">
    <xltc:text>FACT-0987 | USD million
FY2005; period end 2005-01-30; filed 2007-03-16
https://www.sec.gov/Archives/edgar/data/1045810/000104581007000008/fy2007annualreportonform10-k.htm
Consolidated income statement p.55 and cash-flow statement p.58; row Cash and cash equivalents
Consolidated income statement p.55 and cash-flow statement p.58</xltc:text>
  </xltc:threadedComment>
  <xltc:threadedComment ref="D11" dT="2026-09-10T04:58:03.63" personId="{F458A60B-9B65-4D5C-A7C7-309CD475680C}" id="{67A48838-4ECC-4D8D-8C53-422629DC9495}">
    <xltc:text>FACT-1075 | USD million
FY2005; period end 2005-01-30; filed 2006-11-29
https://www.sec.gov/Archives/edgar/data/1045810/000119312506243224/d10ka.htm
Restated consolidated balance sheet p.68; row Current marketable securities (scope varies)
Restated consolidated balance sheet p.68</xltc:text>
  </xltc:threadedComment>
  <xltc:threadedComment ref="E11" dT="2026-09-10T04:58:03.63" personId="{F458A60B-9B65-4D5C-A7C7-309CD475680C}" id="{2A8E9291-76B2-4DD5-AF35-B054CE24A6ED}">
    <xltc:text>FACT-1076 | USD million
FY2005; period end 2005-01-30; filed 2006-11-29
https://www.sec.gov/Archives/edgar/data/1045810/000119312506243224/d10ka.htm
Restated consolidated balance sheet p.68; row Accounts receivable, net
Restated consolidated balance sheet p.68</xltc:text>
  </xltc:threadedComment>
  <xltc:threadedComment ref="F11" dT="2026-09-10T04:58:03.63" personId="{F458A60B-9B65-4D5C-A7C7-309CD475680C}" id="{2ACC2F0F-50D0-493C-9D59-05BEBFBBA9A4}">
    <xltc:text>FACT-1077 | USD million
FY2005; period end 2005-01-30; filed 2006-11-29
https://www.sec.gov/Archives/edgar/data/1045810/000119312506243224/d10ka.htm
Restated consolidated balance sheet p.68; row Inventory
Restated consolidated balance sheet p.68</xltc:text>
  </xltc:threadedComment>
  <xltc:threadedComment ref="G11" dT="2026-09-10T04:58:03.63" personId="{F458A60B-9B65-4D5C-A7C7-309CD475680C}" id="{D10C5FEB-717E-4B38-A8A3-A65C735E0194}">
    <xltc:text>FACT-1078 | USD million
FY2005; period end 2005-01-30; filed 2006-11-29
https://www.sec.gov/Archives/edgar/data/1045810/000119312506243224/d10ka.htm
Restated consolidated balance sheet p.68; row Current assets
Restated consolidated balance sheet p.68</xltc:text>
  </xltc:threadedComment>
  <xltc:threadedComment ref="H11" dT="2026-09-10T04:58:03.63" personId="{F458A60B-9B65-4D5C-A7C7-309CD475680C}" id="{C9BCE9FB-8C02-4A41-AF16-3B377A92585C}">
    <xltc:text>FACT-1079 | USD million
FY2005; period end 2005-01-30; filed 2006-11-29
https://www.sec.gov/Archives/edgar/data/1045810/000119312506243224/d10ka.htm
Restated consolidated balance sheet p.68; row Property, plant and equipment, net
Restated consolidated balance sheet p.68</xltc:text>
  </xltc:threadedComment>
  <xltc:threadedComment ref="I11" dT="2026-09-10T04:58:03.63" personId="{F458A60B-9B65-4D5C-A7C7-309CD475680C}" id="{BA396B5B-0005-46E6-BDBE-1FACF8D2C84B}">
    <xltc:text>FACT-1080 | USD million
FY2005; period end 2005-01-30; filed 2006-11-29
https://www.sec.gov/Archives/edgar/data/1045810/000119312506243224/d10ka.htm
Restated consolidated balance sheet p.68; row Goodwill
Restated consolidated balance sheet p.68</xltc:text>
  </xltc:threadedComment>
  <xltc:threadedComment ref="J11" dT="2026-09-10T04:58:03.63" personId="{F458A60B-9B65-4D5C-A7C7-309CD475680C}" id="{AF31DDBF-C35B-4AE1-9220-0CFDF42B75CE}">
    <xltc:text>FACT-1081 | USD million
FY2005; period end 2005-01-30; filed 2006-11-29
https://www.sec.gov/Archives/edgar/data/1045810/000119312506243224/d10ka.htm
Restated consolidated balance sheet p.68; row Intangible assets, net excluding goodwill
Restated consolidated balance sheet p.68</xltc:text>
  </xltc:threadedComment>
  <xltc:threadedComment ref="K11" dT="2026-09-10T04:58:03.63" personId="{F458A60B-9B65-4D5C-A7C7-309CD475680C}" id="{4677F637-60B5-4AE0-9D96-33274DBDA0C0}">
    <xltc:text>FACT-0936 | USD million
FY2005; period end 2005-01-30; filed 2006-11-29
https://www.sec.gov/Archives/edgar/data/1045810/000119312506243224/d10ka.htm
Selected Financial Data, pp.33-34; as restated (FY2002-2003 selected figures unaudited); row Total assets
Selected Financial Data, pp.33-34; as restated (FY2002-2003 selected figures unaudited)</xltc:text>
  </xltc:threadedComment>
  <xltc:threadedComment ref="L11" dT="2026-09-10T04:58:03.63" personId="{F458A60B-9B65-4D5C-A7C7-309CD475680C}" id="{23298050-CA61-48FE-AAA3-998603EE2AA0}">
    <xltc:text>FACT-1082 | USD million
FY2005; period end 2005-01-30; filed 2006-11-29
https://www.sec.gov/Archives/edgar/data/1045810/000119312506243224/d10ka.htm
Restated consolidated balance sheet p.68; row Accounts payable
Restated consolidated balance sheet p.68</xltc:text>
  </xltc:threadedComment>
  <xltc:threadedComment ref="M11" dT="2026-09-10T04:58:03.63" personId="{F458A60B-9B65-4D5C-A7C7-309CD475680C}" id="{54C8CDC7-47D2-4F76-A255-1F62DA9A3D0D}">
    <xltc:text>FACT-1083 | USD million
FY2005; period end 2005-01-30; filed 2006-11-29
https://www.sec.gov/Archives/edgar/data/1045810/000119312506243224/d10ka.htm
Restated consolidated balance sheet p.68; row Current liabilities
Restated consolidated balance sheet p.68</xltc:text>
  </xltc:threadedComment>
  <xltc:threadedComment ref="P11" dT="2026-09-10T04:58:03.63" personId="{F458A60B-9B65-4D5C-A7C7-309CD475680C}" id="{F432FD79-155E-43BC-9B43-4602152F3EE0}">
    <xltc:text>FACT-0938 | USD million
FY2005; period end 2005-01-30; filed 2006-11-29
https://www.sec.gov/Archives/edgar/data/1045810/000119312506243224/d10ka.htm
Selected Financial Data, pp.33-34; as restated (FY2002-2003 selected figures unaudited); row Noncurrent debt (excludes leases)
Selected Financial Data, pp.33-34; as restated (FY2002-2003 selected figures unaudited)</xltc:text>
  </xltc:threadedComment>
  <xltc:threadedComment ref="Q11" dT="2026-09-10T04:58:03.63" personId="{F458A60B-9B65-4D5C-A7C7-309CD475680C}" id="{049F96EF-AB24-4BF1-8195-0210DD7A2FFD}">
    <xltc:text>FACT-0937 | USD million
FY2005; period end 2005-01-30; filed 2006-11-29
https://www.sec.gov/Archives/edgar/data/1045810/000119312506243224/d10ka.htm
Selected Financial Data, pp.33-34; as restated (FY2002-2003 selected figures unaudited); row Stockholders equity
Selected Financial Data, pp.33-34; as restated (FY2002-2003 selected figures unaudited)</xltc:text>
  </xltc:threadedComment>
  <xltc:threadedComment ref="R11" dT="2026-09-10T04:58:03.63" personId="{F458A60B-9B65-4D5C-A7C7-309CD475680C}" id="{4D727D3B-9F5F-4119-A1D9-D7AAC9252A24}">
    <xltc:text>FACT-1084 | USD million
FY2005; period end 2005-01-30; filed 2006-11-29
https://www.sec.gov/Archives/edgar/data/1045810/000119312506243224/d10ka.htm
Restated consolidated balance sheet p.68; row Retained earnings / deficit
Restated consolidated balance sheet p.68</xltc:text>
  </xltc:threadedComment>
  <xltc:threadedComment ref="C12" dT="2026-09-10T04:58:03.631" personId="{F458A60B-9B65-4D5C-A7C7-309CD475680C}" id="{162750B3-5B44-48F1-82CD-EDC8D49476C7}">
    <xltc:text>FACT-1006 | USD million
FY2006; period end 2006-01-29; filed 2007-03-16
https://www.sec.gov/Archives/edgar/data/1045810/000104581007000008/fy2007annualreportonform10-k.htm
Consolidated income statement p.55 and cash-flow statement p.58; row Cash and cash equivalents
Consolidated income statement p.55 and cash-flow statement p.58</xltc:text>
  </xltc:threadedComment>
  <xltc:threadedComment ref="D12" dT="2026-09-10T04:58:03.631" personId="{F458A60B-9B65-4D5C-A7C7-309CD475680C}" id="{35BDD5E3-8AC4-4A20-8D20-31315539CE1E}">
    <xltc:text>FACT-1030 | USD million
FY2006; period end 2006-01-29; filed 2007-03-16
https://www.sec.gov/Archives/edgar/data/1045810/000104581007000008/fy2007annualreportonform10-k.htm
Consolidated balance sheet p.56; row Current marketable securities (scope varies)
Consolidated balance sheet p.56</xltc:text>
  </xltc:threadedComment>
  <xltc:threadedComment ref="E12" dT="2026-09-10T04:58:03.631" personId="{F458A60B-9B65-4D5C-A7C7-309CD475680C}" id="{7EC611F1-2C6F-4C8E-9ECA-A06308584DAF}">
    <xltc:text>FACT-1031 | USD million
FY2006; period end 2006-01-29; filed 2007-03-16
https://www.sec.gov/Archives/edgar/data/1045810/000104581007000008/fy2007annualreportonform10-k.htm
Consolidated balance sheet p.56; row Accounts receivable, net
Consolidated balance sheet p.56</xltc:text>
  </xltc:threadedComment>
  <xltc:threadedComment ref="F12" dT="2026-09-10T04:58:03.631" personId="{F458A60B-9B65-4D5C-A7C7-309CD475680C}" id="{2EC99ACF-BADA-45FB-BB2B-A1EBC5C5A06B}">
    <xltc:text>FACT-1032 | USD million
FY2006; period end 2006-01-29; filed 2007-03-16
https://www.sec.gov/Archives/edgar/data/1045810/000104581007000008/fy2007annualreportonform10-k.htm
Consolidated balance sheet p.56; row Inventory
Consolidated balance sheet p.56</xltc:text>
  </xltc:threadedComment>
  <xltc:threadedComment ref="G12" dT="2026-09-10T04:58:03.631" personId="{F458A60B-9B65-4D5C-A7C7-309CD475680C}" id="{5514A935-410A-4ED2-94E8-1DE56E70B2A9}">
    <xltc:text>FACT-1033 | USD million
FY2006; period end 2006-01-29; filed 2007-03-16
https://www.sec.gov/Archives/edgar/data/1045810/000104581007000008/fy2007annualreportonform10-k.htm
Consolidated balance sheet p.56; row Current assets
Consolidated balance sheet p.56</xltc:text>
  </xltc:threadedComment>
  <xltc:threadedComment ref="H12" dT="2026-09-10T04:58:03.631" personId="{F458A60B-9B65-4D5C-A7C7-309CD475680C}" id="{3F71F17C-5021-47DF-9533-58D549D5EEC6}">
    <xltc:text>FACT-1034 | USD million
FY2006; period end 2006-01-29; filed 2007-03-16
https://www.sec.gov/Archives/edgar/data/1045810/000104581007000008/fy2007annualreportonform10-k.htm
Consolidated balance sheet p.56; row Property, plant and equipment, net
Consolidated balance sheet p.56</xltc:text>
  </xltc:threadedComment>
  <xltc:threadedComment ref="I12" dT="2026-09-10T04:58:03.631" personId="{F458A60B-9B65-4D5C-A7C7-309CD475680C}" id="{77BEEFCF-8D19-44E8-903D-A11466E1DF82}">
    <xltc:text>FACT-1035 | USD million
FY2006; period end 2006-01-29; filed 2007-03-16
https://www.sec.gov/Archives/edgar/data/1045810/000104581007000008/fy2007annualreportonform10-k.htm
Consolidated balance sheet p.56; row Goodwill
Consolidated balance sheet p.56</xltc:text>
  </xltc:threadedComment>
  <xltc:threadedComment ref="J12" dT="2026-09-10T04:58:03.631" personId="{F458A60B-9B65-4D5C-A7C7-309CD475680C}" id="{CA8A5C09-AA0F-44EB-A1CD-0B41F7AE18EF}">
    <xltc:text>FACT-1036 | USD million
FY2006; period end 2006-01-29; filed 2007-03-16
https://www.sec.gov/Archives/edgar/data/1045810/000104581007000008/fy2007annualreportonform10-k.htm
Consolidated balance sheet p.56; row Intangible assets, net excluding goodwill
Consolidated balance sheet p.56</xltc:text>
  </xltc:threadedComment>
  <xltc:threadedComment ref="K12" dT="2026-09-10T04:58:03.631" personId="{F458A60B-9B65-4D5C-A7C7-309CD475680C}" id="{361A4FBC-4FC1-42EA-A560-DDCF819EF4FB}">
    <xltc:text>FACT-0941 | USD million
FY2006; period end 2006-01-29; filed 2006-11-29
https://www.sec.gov/Archives/edgar/data/1045810/000119312506243224/d10ka.htm
Selected Financial Data, pp.33-34; as restated (FY2002-2003 selected figures unaudited); row Total assets
Selected Financial Data, pp.33-34; as restated (FY2002-2003 selected figures unaudited)</xltc:text>
  </xltc:threadedComment>
  <xltc:threadedComment ref="L12" dT="2026-09-10T04:58:03.631" personId="{F458A60B-9B65-4D5C-A7C7-309CD475680C}" id="{24B9644B-CBF1-4C4E-AD30-E52B5E909200}">
    <xltc:text>FACT-1037 | USD million
FY2006; period end 2006-01-29; filed 2007-03-16
https://www.sec.gov/Archives/edgar/data/1045810/000104581007000008/fy2007annualreportonform10-k.htm
Consolidated balance sheet p.56; row Accounts payable
Consolidated balance sheet p.56</xltc:text>
  </xltc:threadedComment>
  <xltc:threadedComment ref="M12" dT="2026-09-10T04:58:03.631" personId="{F458A60B-9B65-4D5C-A7C7-309CD475680C}" id="{5018918B-DFAF-4496-9967-BA7D7750DA84}">
    <xltc:text>FACT-1038 | USD million
FY2006; period end 2006-01-29; filed 2007-03-16
https://www.sec.gov/Archives/edgar/data/1045810/000104581007000008/fy2007annualreportonform10-k.htm
Consolidated balance sheet p.56; row Current liabilities
Consolidated balance sheet p.56</xltc:text>
  </xltc:threadedComment>
  <xltc:threadedComment ref="P12" dT="2026-09-10T04:58:03.631" personId="{F458A60B-9B65-4D5C-A7C7-309CD475680C}" id="{B77DC8F5-5FB4-4B42-8E6C-514A643BFEF1}">
    <xltc:text>FACT-0943 | USD million
FY2006; period end 2006-01-29; filed 2006-11-29
https://www.sec.gov/Archives/edgar/data/1045810/000119312506243224/d10ka.htm
Selected Financial Data, pp.33-34; as restated (FY2002-2003 selected figures unaudited); row Noncurrent debt (excludes leases)
Selected Financial Data, pp.33-34; as restated (FY2002-2003 selected figures unaudited)</xltc:text>
  </xltc:threadedComment>
  <xltc:threadedComment ref="Q12" dT="2026-09-10T04:58:03.631" personId="{F458A60B-9B65-4D5C-A7C7-309CD475680C}" id="{AE1BC20C-10DD-4C81-8BF1-17E8BD4545CB}">
    <xltc:text>FACT-0942 | USD million
FY2006; period end 2006-01-29; filed 2006-11-29
https://www.sec.gov/Archives/edgar/data/1045810/000119312506243224/d10ka.htm
Selected Financial Data, pp.33-34; as restated (FY2002-2003 selected figures unaudited); row Stockholders equity
Selected Financial Data, pp.33-34; as restated (FY2002-2003 selected figures unaudited)</xltc:text>
  </xltc:threadedComment>
  <xltc:threadedComment ref="C13" dT="2026-09-10T04:58:03.631" personId="{F458A60B-9B65-4D5C-A7C7-309CD475680C}" id="{2CE1CD95-3C06-4B62-AE79-0C123BD34BF8}">
    <xltc:text>FACT-1025 | USD million
FY2007; period end 2007-01-28; filed 2007-03-16
https://www.sec.gov/Archives/edgar/data/1045810/000104581007000008/fy2007annualreportonform10-k.htm
Consolidated income statement p.55 and cash-flow statement p.58; row Cash and cash equivalents
Consolidated income statement p.55 and cash-flow statement p.58</xltc:text>
  </xltc:threadedComment>
  <xltc:threadedComment ref="D13" dT="2026-09-10T04:58:03.631" personId="{F458A60B-9B65-4D5C-A7C7-309CD475680C}" id="{546459A8-72DF-4CCC-AFF7-96F22346384C}">
    <xltc:text>FACT-1039 | USD million
FY2007; period end 2007-01-28; filed 2007-03-16
https://www.sec.gov/Archives/edgar/data/1045810/000104581007000008/fy2007annualreportonform10-k.htm
Consolidated balance sheet p.56; row Current marketable securities (scope varies)
Consolidated balance sheet p.56</xltc:text>
  </xltc:threadedComment>
  <xltc:threadedComment ref="E13" dT="2026-09-10T04:58:03.631" personId="{F458A60B-9B65-4D5C-A7C7-309CD475680C}" id="{83161E54-5CFD-4CAA-968D-4F0683FB25FC}">
    <xltc:text>FACT-1040 | USD million
FY2007; period end 2007-01-28; filed 2007-03-16
https://www.sec.gov/Archives/edgar/data/1045810/000104581007000008/fy2007annualreportonform10-k.htm
Consolidated balance sheet p.56; row Accounts receivable, net
Consolidated balance sheet p.56</xltc:text>
  </xltc:threadedComment>
  <xltc:threadedComment ref="F13" dT="2026-09-10T04:58:03.631" personId="{F458A60B-9B65-4D5C-A7C7-309CD475680C}" id="{B02D8DAE-6B72-42DF-86F6-B1C3E7E62C2F}">
    <xltc:text>FACT-1041 | USD million
FY2007; period end 2007-01-28; filed 2007-03-16
https://www.sec.gov/Archives/edgar/data/1045810/000104581007000008/fy2007annualreportonform10-k.htm
Consolidated balance sheet p.56; row Inventory
Consolidated balance sheet p.56</xltc:text>
  </xltc:threadedComment>
  <xltc:threadedComment ref="G13" dT="2026-09-10T04:58:03.631" personId="{F458A60B-9B65-4D5C-A7C7-309CD475680C}" id="{AE2EC06F-4C84-4400-8A8B-1213D065351A}">
    <xltc:text>FACT-1042 | USD million
FY2007; period end 2007-01-28; filed 2007-03-16
https://www.sec.gov/Archives/edgar/data/1045810/000104581007000008/fy2007annualreportonform10-k.htm
Consolidated balance sheet p.56; row Current assets
Consolidated balance sheet p.56</xltc:text>
  </xltc:threadedComment>
  <xltc:threadedComment ref="H13" dT="2026-09-10T04:58:03.631" personId="{F458A60B-9B65-4D5C-A7C7-309CD475680C}" id="{ECFFF46D-8EBF-47D9-BB49-628CCA056E2C}">
    <xltc:text>FACT-1043 | USD million
FY2007; period end 2007-01-28; filed 2007-03-16
https://www.sec.gov/Archives/edgar/data/1045810/000104581007000008/fy2007annualreportonform10-k.htm
Consolidated balance sheet p.56; row Property, plant and equipment, net
Consolidated balance sheet p.56</xltc:text>
  </xltc:threadedComment>
  <xltc:threadedComment ref="I13" dT="2026-09-10T04:58:03.631" personId="{F458A60B-9B65-4D5C-A7C7-309CD475680C}" id="{9652750E-7349-4EEF-B32F-311C9E53F637}">
    <xltc:text>FACT-1044 | USD million
FY2007; period end 2007-01-28; filed 2007-03-16
https://www.sec.gov/Archives/edgar/data/1045810/000104581007000008/fy2007annualreportonform10-k.htm
Consolidated balance sheet p.56; row Goodwill
Consolidated balance sheet p.56</xltc:text>
  </xltc:threadedComment>
  <xltc:threadedComment ref="J13" dT="2026-09-10T04:58:03.631" personId="{F458A60B-9B65-4D5C-A7C7-309CD475680C}" id="{43641006-F392-48CB-AA46-C48268E208D3}">
    <xltc:text>FACT-1045 | USD million
FY2007; period end 2007-01-28; filed 2007-03-16
https://www.sec.gov/Archives/edgar/data/1045810/000104581007000008/fy2007annualreportonform10-k.htm
Consolidated balance sheet p.56; row Intangible assets, net excluding goodwill
Consolidated balance sheet p.56</xltc:text>
  </xltc:threadedComment>
  <xltc:threadedComment ref="K13" dT="2026-09-10T04:58:03.631" personId="{F458A60B-9B65-4D5C-A7C7-309CD475680C}" id="{0C82BCAD-A3DF-4480-B100-85CF7D37800E}">
    <xltc:text>FACT-1028 | USD million
FY2007; period end 2007-01-28; filed 2007-03-16
https://www.sec.gov/Archives/edgar/data/1045810/000104581007000008/fy2007annualreportonform10-k.htm
Consolidated income statement p.55; row Total assets
Consolidated income statement p.55</xltc:text>
  </xltc:threadedComment>
  <xltc:threadedComment ref="L13" dT="2026-09-10T04:58:03.631" personId="{F458A60B-9B65-4D5C-A7C7-309CD475680C}" id="{94369E06-5D7E-4C8C-B8F3-821D50FA5227}">
    <xltc:text>FACT-1046 | USD million
FY2007; period end 2007-01-28; filed 2007-03-16
https://www.sec.gov/Archives/edgar/data/1045810/000104581007000008/fy2007annualreportonform10-k.htm
Consolidated balance sheet p.56; row Accounts payable
Consolidated balance sheet p.56</xltc:text>
  </xltc:threadedComment>
  <xltc:threadedComment ref="M13" dT="2026-09-10T04:58:03.631" personId="{F458A60B-9B65-4D5C-A7C7-309CD475680C}" id="{E0493475-EC37-4FD0-8319-40FF7237D0FA}">
    <xltc:text>FACT-1047 | USD million
FY2007; period end 2007-01-28; filed 2007-03-16
https://www.sec.gov/Archives/edgar/data/1045810/000104581007000008/fy2007annualreportonform10-k.htm
Consolidated balance sheet p.56; row Current liabilities
Consolidated balance sheet p.56</xltc:text>
  </xltc:threadedComment>
  <xltc:threadedComment ref="Q13" dT="2026-09-10T04:58:03.631" personId="{F458A60B-9B65-4D5C-A7C7-309CD475680C}" id="{F50D70F9-2269-4C90-8757-E9595FBA3DA0}">
    <xltc:text>FACT-1029 | USD million
FY2007; period end 2007-01-28; filed 2007-03-16
https://www.sec.gov/Archives/edgar/data/1045810/000104581007000008/fy2007annualreportonform10-k.htm
Consolidated income statement p.55; row Stockholders equity
Consolidated income statement p.55</xltc:text>
  </xltc:threadedComment>
  <xltc:threadedComment ref="C14" dT="2026-09-10T04:58:03.631" personId="{F458A60B-9B65-4D5C-A7C7-309CD475680C}" id="{DEE3A2BD-0C89-4499-9639-E4D3F427D886}">
    <xltc:text>FACT-0016 | USD million
FY2008; period end 2008-01-27; filed 2011-03-16
https://www.sec.gov/Archives/edgar/data/1045810/000104581011000015/0001045810-11-000015-index.html
us-gaap:CashAndCashEquivalentsAtCarryingValue
SEC XBRL; exact reporting-period match.</xltc:text>
  </xltc:threadedComment>
  <xltc:threadedComment ref="D14" dT="2026-09-10T04:58:03.631" personId="{F458A60B-9B65-4D5C-A7C7-309CD475680C}" id="{BFFF6EF0-D00F-4E01-878D-9059B63BB7F1}">
    <xltc:text>FACT-1085 | USD million
FY2008; period end 2008-01-27; filed 2008-03-21
https://www.sec.gov/Archives/edgar/data/1045810/000104581008000011/fy2008annualreportonform10k.htm
Consolidated balance sheet; January 27, 2008 column; row Current marketable securities (scope varies)
Consolidated balance sheet; January 27, 2008 column</xltc:text>
  </xltc:threadedComment>
  <xltc:threadedComment ref="E14" dT="2026-09-10T04:58:03.631" personId="{F458A60B-9B65-4D5C-A7C7-309CD475680C}" id="{DB37133B-D763-4AEF-B595-2F0F07B856AB}">
    <xltc:text>FACT-1086 | USD million
FY2008; period end 2008-01-27; filed 2008-03-21
https://www.sec.gov/Archives/edgar/data/1045810/000104581008000011/fy2008annualreportonform10k.htm
Consolidated balance sheet; January 27, 2008 column; row Accounts receivable, net
Consolidated balance sheet; January 27, 2008 column</xltc:text>
  </xltc:threadedComment>
  <xltc:threadedComment ref="F14" dT="2026-09-10T04:58:03.631" personId="{F458A60B-9B65-4D5C-A7C7-309CD475680C}" id="{13632D99-69EF-4DC1-91C5-C3047B736128}">
    <xltc:text>FACT-1087 | USD million
FY2008; period end 2008-01-27; filed 2008-03-21
https://www.sec.gov/Archives/edgar/data/1045810/000104581008000011/fy2008annualreportonform10k.htm
Consolidated balance sheet; January 27, 2008 column; row Inventory
Consolidated balance sheet; January 27, 2008 column</xltc:text>
  </xltc:threadedComment>
  <xltc:threadedComment ref="G14" dT="2026-09-10T04:58:03.631" personId="{F458A60B-9B65-4D5C-A7C7-309CD475680C}" id="{62DE817B-56B6-4FD4-8AF2-AC05D6ECDBFD}">
    <xltc:text>FACT-1088 | USD million
FY2008; period end 2008-01-27; filed 2008-03-21
https://www.sec.gov/Archives/edgar/data/1045810/000104581008000011/fy2008annualreportonform10k.htm
Consolidated balance sheet; January 27, 2008 column; row Current assets
Consolidated balance sheet; January 27, 2008 column</xltc:text>
  </xltc:threadedComment>
  <xltc:threadedComment ref="H14" dT="2026-09-10T04:58:03.631" personId="{F458A60B-9B65-4D5C-A7C7-309CD475680C}" id="{5AEBB725-E53B-4D54-A6EC-A9F1D0A84B67}">
    <xltc:text>FACT-1089 | USD million
FY2008; period end 2008-01-27; filed 2008-03-21
https://www.sec.gov/Archives/edgar/data/1045810/000104581008000011/fy2008annualreportonform10k.htm
Consolidated balance sheet; January 27, 2008 column; row Property, plant and equipment, net
Consolidated balance sheet; January 27, 2008 column</xltc:text>
  </xltc:threadedComment>
  <xltc:threadedComment ref="I14" dT="2026-09-10T04:58:03.631" personId="{F458A60B-9B65-4D5C-A7C7-309CD475680C}" id="{AE5D9198-8714-4FBB-A532-B4B46C403CF2}">
    <xltc:text>FACT-1090 | USD million
FY2008; period end 2008-01-27; filed 2008-03-21
https://www.sec.gov/Archives/edgar/data/1045810/000104581008000011/fy2008annualreportonform10k.htm
Consolidated balance sheet; January 27, 2008 column; row Goodwill
Consolidated balance sheet; January 27, 2008 column</xltc:text>
  </xltc:threadedComment>
  <xltc:threadedComment ref="J14" dT="2026-09-10T04:58:03.631" personId="{F458A60B-9B65-4D5C-A7C7-309CD475680C}" id="{9D71FB72-5300-4B01-B3E5-2A5DE6F42A81}">
    <xltc:text>FACT-1091 | USD million
FY2008; period end 2008-01-27; filed 2008-03-21
https://www.sec.gov/Archives/edgar/data/1045810/000104581008000011/fy2008annualreportonform10k.htm
Consolidated balance sheet; January 27, 2008 column; row Intangible assets, net excluding goodwill
Consolidated balance sheet; January 27, 2008 column</xltc:text>
  </xltc:threadedComment>
  <xltc:threadedComment ref="K14" dT="2026-09-10T04:58:03.631" personId="{F458A60B-9B65-4D5C-A7C7-309CD475680C}" id="{8C9DFF42-19C7-4C40-AE1B-09B96B1373B0}">
    <xltc:text>FACT-1092 | USD million
FY2008; period end 2008-01-27; filed 2008-03-21
https://www.sec.gov/Archives/edgar/data/1045810/000104581008000011/fy2008annualreportonform10k.htm
Consolidated balance sheet; January 27, 2008 column; row Total assets
Consolidated balance sheet; January 27, 2008 column</xltc:text>
  </xltc:threadedComment>
  <xltc:threadedComment ref="L14" dT="2026-09-10T04:58:03.631" personId="{F458A60B-9B65-4D5C-A7C7-309CD475680C}" id="{7DF2A4D2-F6F1-4CB5-8E1B-2B44237587DD}">
    <xltc:text>FACT-1093 | USD million
FY2008; period end 2008-01-27; filed 2008-03-21
https://www.sec.gov/Archives/edgar/data/1045810/000104581008000011/fy2008annualreportonform10k.htm
Consolidated balance sheet; January 27, 2008 column; row Accounts payable
Consolidated balance sheet; January 27, 2008 column</xltc:text>
  </xltc:threadedComment>
  <xltc:threadedComment ref="M14" dT="2026-09-10T04:58:03.631" personId="{F458A60B-9B65-4D5C-A7C7-309CD475680C}" id="{4F44DD16-7264-4E09-BA35-5A32952A62CB}">
    <xltc:text>FACT-1094 | USD million
FY2008; period end 2008-01-27; filed 2008-03-21
https://www.sec.gov/Archives/edgar/data/1045810/000104581008000011/fy2008annualreportonform10k.htm
Consolidated balance sheet; January 27, 2008 column; row Current liabilities
Consolidated balance sheet; January 27, 2008 column</xltc:text>
  </xltc:threadedComment>
  <xltc:threadedComment ref="Q14" dT="2026-09-10T04:58:03.631" personId="{F458A60B-9B65-4D5C-A7C7-309CD475680C}" id="{4DB1E235-3BB1-4175-844B-393078104A3C}">
    <xltc:text>FACT-0017 | USD million
FY2008; period end 2008-01-27; filed 2011-03-16
https://www.sec.gov/Archives/edgar/data/1045810/000104581011000015/0001045810-11-000015-index.html
us-gaap:StockholdersEquity
SEC XBRL; exact reporting-period match.</xltc:text>
  </xltc:threadedComment>
  <xltc:threadedComment ref="C15" dT="2026-09-10T04:58:03.631" personId="{F458A60B-9B65-4D5C-A7C7-309CD475680C}" id="{E9D7BFDA-0CDE-488D-B980-472F27F26DD5}">
    <xltc:text>FACT-0041 | USD million
FY2009; period end 2009-01-25; filed 2012-03-13
https://www.sec.gov/Archives/edgar/data/1045810/000104581012000013/0001045810-12-000013-index.html
us-gaap:CashAndCashEquivalentsAtCarryingValue
SEC XBRL; exact reporting-period match.</xltc:text>
  </xltc:threadedComment>
  <xltc:threadedComment ref="D15" dT="2026-09-10T04:58:03.631" personId="{F458A60B-9B65-4D5C-A7C7-309CD475680C}" id="{77F9E9EA-50D2-43EE-BCE7-820E3D099511}">
    <xltc:text>FACT-0042 | USD million
FY2009; period end 2009-01-25; filed 2010-03-18
https://www.sec.gov/Archives/edgar/data/1045810/000104581010000006/0001045810-10-000006-index.html
us-gaap:MarketableSecuritiesCurrent
SEC XBRL; exact reporting-period match.</xltc:text>
  </xltc:threadedComment>
  <xltc:threadedComment ref="E15" dT="2026-09-10T04:58:03.631" personId="{F458A60B-9B65-4D5C-A7C7-309CD475680C}" id="{7B5282F6-A08E-431F-92B0-89E64D0ECD52}">
    <xltc:text>FACT-0043 | USD million
FY2009; period end 2009-01-25; filed 2010-03-18
https://www.sec.gov/Archives/edgar/data/1045810/000104581010000006/0001045810-10-000006-index.html
us-gaap:AccountsReceivableNetCurrent
SEC XBRL; exact reporting-period match.</xltc:text>
  </xltc:threadedComment>
  <xltc:threadedComment ref="F15" dT="2026-09-10T04:58:03.631" personId="{F458A60B-9B65-4D5C-A7C7-309CD475680C}" id="{146170A9-5AD2-418D-B9A5-AE01735E8992}">
    <xltc:text>FACT-0044 | USD million
FY2009; period end 2009-01-25; filed 2010-03-18
https://www.sec.gov/Archives/edgar/data/1045810/000104581010000006/0001045810-10-000006-index.html
us-gaap:InventoryNet
SEC XBRL; exact reporting-period match.</xltc:text>
  </xltc:threadedComment>
  <xltc:threadedComment ref="G15" dT="2026-09-10T04:58:03.631" personId="{F458A60B-9B65-4D5C-A7C7-309CD475680C}" id="{0A0C8F82-85B3-45DE-80C5-1327CF992F5E}">
    <xltc:text>FACT-0045 | USD million
FY2009; period end 2009-01-25; filed 2010-03-18
https://www.sec.gov/Archives/edgar/data/1045810/000104581010000006/0001045810-10-000006-index.html
us-gaap:AssetsCurrent
SEC XBRL; exact reporting-period match.</xltc:text>
  </xltc:threadedComment>
  <xltc:threadedComment ref="H15" dT="2026-09-10T04:58:03.631" personId="{F458A60B-9B65-4D5C-A7C7-309CD475680C}" id="{E1E2F6F0-2532-47BD-A028-726EE9C32FDD}">
    <xltc:text>FACT-0046 | USD million
FY2009; period end 2009-01-25; filed 2010-03-18
https://www.sec.gov/Archives/edgar/data/1045810/000104581010000006/0001045810-10-000006-index.html
us-gaap:PropertyPlantAndEquipmentNet
SEC XBRL; exact reporting-period match.</xltc:text>
  </xltc:threadedComment>
  <xltc:threadedComment ref="I15" dT="2026-09-10T04:58:03.631" personId="{F458A60B-9B65-4D5C-A7C7-309CD475680C}" id="{C33DC47D-A28A-4722-9AE8-844C4A8A5026}">
    <xltc:text>FACT-0047 | USD million
FY2009; period end 2009-01-25; filed 2010-03-18
https://www.sec.gov/Archives/edgar/data/1045810/000104581010000006/0001045810-10-000006-index.html
us-gaap:Goodwill
SEC XBRL; exact reporting-period match.</xltc:text>
  </xltc:threadedComment>
  <xltc:threadedComment ref="J15" dT="2026-09-10T04:58:03.631" personId="{F458A60B-9B65-4D5C-A7C7-309CD475680C}" id="{076061D7-17D3-4C08-BCEF-6EA19AEC08C0}">
    <xltc:text>FACT-0048 | USD million
FY2009; period end 2009-01-25; filed 2010-03-18
https://www.sec.gov/Archives/edgar/data/1045810/000104581010000006/0001045810-10-000006-index.html
us-gaap:IntangibleAssetsNetExcludingGoodwill
SEC XBRL; exact reporting-period match.</xltc:text>
  </xltc:threadedComment>
  <xltc:threadedComment ref="K15" dT="2026-09-10T04:58:03.631" personId="{F458A60B-9B65-4D5C-A7C7-309CD475680C}" id="{56974000-EFFC-4EA1-A4B8-663A39F67DA7}">
    <xltc:text>FACT-0049 | USD million
FY2009; period end 2009-01-25; filed 2010-03-18
https://www.sec.gov/Archives/edgar/data/1045810/000104581010000006/0001045810-10-000006-index.html
us-gaap:Assets
SEC XBRL; exact reporting-period match.</xltc:text>
  </xltc:threadedComment>
  <xltc:threadedComment ref="L15" dT="2026-09-10T04:58:03.631" personId="{F458A60B-9B65-4D5C-A7C7-309CD475680C}" id="{1FC4F025-F373-4AB9-8D28-78272A47F92B}">
    <xltc:text>FACT-0050 | USD million
FY2009; period end 2009-01-25; filed 2010-03-18
https://www.sec.gov/Archives/edgar/data/1045810/000104581010000006/0001045810-10-000006-index.html
us-gaap:AccountsPayableCurrent
SEC XBRL; exact reporting-period match.</xltc:text>
  </xltc:threadedComment>
  <xltc:threadedComment ref="M15" dT="2026-09-10T04:58:03.631" personId="{F458A60B-9B65-4D5C-A7C7-309CD475680C}" id="{3895C0F9-BBBB-4BB4-96BE-9BA569797553}">
    <xltc:text>FACT-0051 | USD million
FY2009; period end 2009-01-25; filed 2010-03-18
https://www.sec.gov/Archives/edgar/data/1045810/000104581010000006/0001045810-10-000006-index.html
us-gaap:LiabilitiesCurrent
SEC XBRL; exact reporting-period match.</xltc:text>
  </xltc:threadedComment>
  <xltc:threadedComment ref="Q15" dT="2026-09-10T04:58:03.632" personId="{F458A60B-9B65-4D5C-A7C7-309CD475680C}" id="{FB040D6E-CB3E-4370-B6FB-E4485D99C11F}">
    <xltc:text>FACT-0052 | USD million
FY2009; period end 2009-01-25; filed 2012-03-13
https://www.sec.gov/Archives/edgar/data/1045810/000104581012000013/0001045810-12-000013-index.html
us-gaap:StockholdersEquity
SEC XBRL; exact reporting-period match.</xltc:text>
  </xltc:threadedComment>
  <xltc:threadedComment ref="R15" dT="2026-09-10T04:58:03.632" personId="{F458A60B-9B65-4D5C-A7C7-309CD475680C}" id="{6AECADD9-A806-4A29-A17B-1110EA1C5447}">
    <xltc:text>FACT-0053 | USD million
FY2009; period end 2009-01-25; filed 2010-03-18
https://www.sec.gov/Archives/edgar/data/1045810/000104581010000006/0001045810-10-000006-index.html
us-gaap:RetainedEarningsAccumulatedDeficit
SEC XBRL; exact reporting-period match.</xltc:text>
  </xltc:threadedComment>
  <xltc:threadedComment ref="C16" dT="2026-09-10T04:58:03.632" personId="{F458A60B-9B65-4D5C-A7C7-309CD475680C}" id="{0FD40312-B5D0-4CCB-A2C8-F1AC2DCEFFD9}">
    <xltc:text>FACT-0077 | USD million
FY2010; period end 2010-01-31; filed 2013-03-12
https://www.sec.gov/Archives/edgar/data/1045810/000104581013000008/0001045810-13-000008-index.html
us-gaap:CashAndCashEquivalentsAtCarryingValue
SEC XBRL; exact reporting-period match.</xltc:text>
  </xltc:threadedComment>
  <xltc:threadedComment ref="D16" dT="2026-09-10T04:58:03.632" personId="{F458A60B-9B65-4D5C-A7C7-309CD475680C}" id="{24003F6A-0F07-45B1-B425-EE34AB2B1645}">
    <xltc:text>FACT-0078 | USD million
FY2010; period end 2010-01-31; filed 2011-03-16
https://www.sec.gov/Archives/edgar/data/1045810/000104581011000015/0001045810-11-000015-index.html
us-gaap:MarketableSecuritiesCurrent
SEC XBRL; exact reporting-period match.</xltc:text>
  </xltc:threadedComment>
  <xltc:threadedComment ref="E16" dT="2026-09-10T04:58:03.632" personId="{F458A60B-9B65-4D5C-A7C7-309CD475680C}" id="{A1F30CFB-E811-4B58-97E0-166E3B087744}">
    <xltc:text>FACT-0079 | USD million
FY2010; period end 2010-01-31; filed 2011-03-16
https://www.sec.gov/Archives/edgar/data/1045810/000104581011000015/0001045810-11-000015-index.html
us-gaap:AccountsReceivableNetCurrent
SEC XBRL; exact reporting-period match.</xltc:text>
  </xltc:threadedComment>
  <xltc:threadedComment ref="F16" dT="2026-09-10T04:58:03.632" personId="{F458A60B-9B65-4D5C-A7C7-309CD475680C}" id="{E5FC64B2-B2D8-4098-822A-8DB7DE1672E2}">
    <xltc:text>FACT-0080 | USD million
FY2010; period end 2010-01-31; filed 2011-03-16
https://www.sec.gov/Archives/edgar/data/1045810/000104581011000015/0001045810-11-000015-index.html
us-gaap:InventoryNet
SEC XBRL; exact reporting-period match.</xltc:text>
  </xltc:threadedComment>
  <xltc:threadedComment ref="G16" dT="2026-09-10T04:58:03.632" personId="{F458A60B-9B65-4D5C-A7C7-309CD475680C}" id="{D5747C1F-C199-4AE0-9639-8B419ED46FFB}">
    <xltc:text>FACT-0081 | USD million
FY2010; period end 2010-01-31; filed 2011-03-16
https://www.sec.gov/Archives/edgar/data/1045810/000104581011000015/0001045810-11-000015-index.html
us-gaap:AssetsCurrent
SEC XBRL; exact reporting-period match.</xltc:text>
  </xltc:threadedComment>
  <xltc:threadedComment ref="H16" dT="2026-09-10T04:58:03.632" personId="{F458A60B-9B65-4D5C-A7C7-309CD475680C}" id="{60A8145F-9278-470B-AC58-CFAE3D702DEC}">
    <xltc:text>FACT-0082 | USD million
FY2010; period end 2010-01-31; filed 2011-03-16
https://www.sec.gov/Archives/edgar/data/1045810/000104581011000015/0001045810-11-000015-index.html
us-gaap:PropertyPlantAndEquipmentNet
SEC XBRL; exact reporting-period match.</xltc:text>
  </xltc:threadedComment>
  <xltc:threadedComment ref="I16" dT="2026-09-10T04:58:03.632" personId="{F458A60B-9B65-4D5C-A7C7-309CD475680C}" id="{3625EF67-1F6C-48CC-BC38-4AAA59D2F303}">
    <xltc:text>FACT-0083 | USD million
FY2010; period end 2010-01-31; filed 2011-03-16
https://www.sec.gov/Archives/edgar/data/1045810/000104581011000015/0001045810-11-000015-index.html
us-gaap:Goodwill
SEC XBRL; exact reporting-period match.</xltc:text>
  </xltc:threadedComment>
  <xltc:threadedComment ref="J16" dT="2026-09-10T04:58:03.632" personId="{F458A60B-9B65-4D5C-A7C7-309CD475680C}" id="{E8668182-88B0-4EFF-83AB-6D6771D2FABB}">
    <xltc:text>FACT-0084 | USD million
FY2010; period end 2010-01-31; filed 2011-03-16
https://www.sec.gov/Archives/edgar/data/1045810/000104581011000015/0001045810-11-000015-index.html
us-gaap:FiniteLivedIntangibleAssetsNet
SEC XBRL; exact reporting-period match.</xltc:text>
  </xltc:threadedComment>
  <xltc:threadedComment ref="K16" dT="2026-09-10T04:58:03.632" personId="{F458A60B-9B65-4D5C-A7C7-309CD475680C}" id="{B23C7029-C5CF-4818-8DE2-6E26BE47FF89}">
    <xltc:text>FACT-0085 | USD million
FY2010; period end 2010-01-31; filed 2011-03-16
https://www.sec.gov/Archives/edgar/data/1045810/000104581011000015/0001045810-11-000015-index.html
us-gaap:Assets
SEC XBRL; exact reporting-period match.</xltc:text>
  </xltc:threadedComment>
  <xltc:threadedComment ref="L16" dT="2026-09-10T04:58:03.632" personId="{F458A60B-9B65-4D5C-A7C7-309CD475680C}" id="{DF5AE1A3-D470-438C-A807-35CCA78D88B7}">
    <xltc:text>FACT-0086 | USD million
FY2010; period end 2010-01-31; filed 2011-03-16
https://www.sec.gov/Archives/edgar/data/1045810/000104581011000015/0001045810-11-000015-index.html
us-gaap:AccountsPayableCurrent
SEC XBRL; exact reporting-period match.</xltc:text>
  </xltc:threadedComment>
  <xltc:threadedComment ref="M16" dT="2026-09-10T04:58:03.632" personId="{F458A60B-9B65-4D5C-A7C7-309CD475680C}" id="{FB933977-9451-4B91-B95C-9DB4A44A58F9}">
    <xltc:text>FACT-0087 | USD million
FY2010; period end 2010-01-31; filed 2011-03-16
https://www.sec.gov/Archives/edgar/data/1045810/000104581011000015/0001045810-11-000015-index.html
us-gaap:LiabilitiesCurrent
SEC XBRL; exact reporting-period match.</xltc:text>
  </xltc:threadedComment>
  <xltc:threadedComment ref="Q16" dT="2026-09-10T04:58:03.632" personId="{F458A60B-9B65-4D5C-A7C7-309CD475680C}" id="{1B4CEE7D-9551-4D3E-8C75-5B5C8D30416E}">
    <xltc:text>FACT-0088 | USD million
FY2010; period end 2010-01-31; filed 2013-03-12
https://www.sec.gov/Archives/edgar/data/1045810/000104581013000008/0001045810-13-000008-index.html
us-gaap:StockholdersEquity
SEC XBRL; exact reporting-period match.</xltc:text>
  </xltc:threadedComment>
  <xltc:threadedComment ref="R16" dT="2026-09-10T04:58:03.632" personId="{F458A60B-9B65-4D5C-A7C7-309CD475680C}" id="{B4B11CCC-DDC8-4335-B574-C94B9C611F9D}">
    <xltc:text>FACT-0089 | USD million
FY2010; period end 2010-01-31; filed 2011-03-16
https://www.sec.gov/Archives/edgar/data/1045810/000104581011000015/0001045810-11-000015-index.html
us-gaap:RetainedEarningsAccumulatedDeficit
SEC XBRL; exact reporting-period match.</xltc:text>
  </xltc:threadedComment>
  <xltc:threadedComment ref="C17" dT="2026-09-10T04:58:03.632" personId="{F458A60B-9B65-4D5C-A7C7-309CD475680C}" id="{D2A737EF-3B8B-4B91-8DE8-D598381DB590}">
    <xltc:text>FACT-0114 | USD million
FY2011; period end 2011-01-30; filed 2014-03-13
https://www.sec.gov/Archives/edgar/data/1045810/000104581014000030/0001045810-14-000030-index.html
us-gaap:CashAndCashEquivalentsAtCarryingValue
SEC XBRL; exact reporting-period match.</xltc:text>
  </xltc:threadedComment>
  <xltc:threadedComment ref="D17" dT="2026-09-10T04:58:03.632" personId="{F458A60B-9B65-4D5C-A7C7-309CD475680C}" id="{B331E6EC-6C78-460C-A9A9-8578BA6CD6AD}">
    <xltc:text>FACT-0115 | USD million
FY2011; period end 2011-01-30; filed 2012-03-13
https://www.sec.gov/Archives/edgar/data/1045810/000104581012000013/0001045810-12-000013-index.html
us-gaap:MarketableSecuritiesCurrent
SEC XBRL; exact reporting-period match.</xltc:text>
  </xltc:threadedComment>
  <xltc:threadedComment ref="E17" dT="2026-09-10T04:58:03.632" personId="{F458A60B-9B65-4D5C-A7C7-309CD475680C}" id="{D8DACE74-DA90-41EC-806B-24B238EAA99D}">
    <xltc:text>FACT-0116 | USD million
FY2011; period end 2011-01-30; filed 2012-03-13
https://www.sec.gov/Archives/edgar/data/1045810/000104581012000013/0001045810-12-000013-index.html
us-gaap:AccountsReceivableNetCurrent
SEC XBRL; exact reporting-period match.</xltc:text>
  </xltc:threadedComment>
  <xltc:threadedComment ref="F17" dT="2026-09-10T04:58:03.632" personId="{F458A60B-9B65-4D5C-A7C7-309CD475680C}" id="{D0379DBC-C46E-4EA9-BBD9-88111D941D9E}">
    <xltc:text>FACT-0117 | USD million
FY2011; period end 2011-01-30; filed 2012-03-13
https://www.sec.gov/Archives/edgar/data/1045810/000104581012000013/0001045810-12-000013-index.html
us-gaap:InventoryNet
SEC XBRL; exact reporting-period match.</xltc:text>
  </xltc:threadedComment>
  <xltc:threadedComment ref="G17" dT="2026-09-10T04:58:03.632" personId="{F458A60B-9B65-4D5C-A7C7-309CD475680C}" id="{2D080715-D1E1-4713-A01C-FF7FA253B214}">
    <xltc:text>FACT-0118 | USD million
FY2011; period end 2011-01-30; filed 2012-03-13
https://www.sec.gov/Archives/edgar/data/1045810/000104581012000013/0001045810-12-000013-index.html
us-gaap:AssetsCurrent
SEC XBRL; exact reporting-period match.</xltc:text>
  </xltc:threadedComment>
  <xltc:threadedComment ref="H17" dT="2026-09-10T04:58:03.632" personId="{F458A60B-9B65-4D5C-A7C7-309CD475680C}" id="{651C5C52-8A15-4F13-8870-33792A8544C5}">
    <xltc:text>FACT-0119 | USD million
FY2011; period end 2011-01-30; filed 2012-03-13
https://www.sec.gov/Archives/edgar/data/1045810/000104581012000013/0001045810-12-000013-index.html
us-gaap:PropertyPlantAndEquipmentNet
SEC XBRL; exact reporting-period match.</xltc:text>
  </xltc:threadedComment>
  <xltc:threadedComment ref="I17" dT="2026-09-10T04:58:03.632" personId="{F458A60B-9B65-4D5C-A7C7-309CD475680C}" id="{350E2E69-D006-4323-9DB9-E59F9F801051}">
    <xltc:text>FACT-0120 | USD million
FY2011; period end 2011-01-30; filed 2012-03-13
https://www.sec.gov/Archives/edgar/data/1045810/000104581012000013/0001045810-12-000013-index.html
us-gaap:Goodwill
SEC XBRL; exact reporting-period match.</xltc:text>
  </xltc:threadedComment>
  <xltc:threadedComment ref="J17" dT="2026-09-10T04:58:03.632" personId="{F458A60B-9B65-4D5C-A7C7-309CD475680C}" id="{A48E5C55-8889-4814-8BBB-1AF4AE2B4699}">
    <xltc:text>FACT-0121 | USD million
FY2011; period end 2011-01-30; filed 2012-03-13
https://www.sec.gov/Archives/edgar/data/1045810/000104581012000013/0001045810-12-000013-index.html
us-gaap:FiniteLivedIntangibleAssetsNet
SEC XBRL; exact reporting-period match.</xltc:text>
  </xltc:threadedComment>
  <xltc:threadedComment ref="K17" dT="2026-09-10T04:58:03.632" personId="{F458A60B-9B65-4D5C-A7C7-309CD475680C}" id="{ED506F36-19FF-496B-A396-175D5EE7EF0C}">
    <xltc:text>FACT-0122 | USD million
FY2011; period end 2011-01-30; filed 2012-03-13
https://www.sec.gov/Archives/edgar/data/1045810/000104581012000013/0001045810-12-000013-index.html
us-gaap:Assets
SEC XBRL; exact reporting-period match.</xltc:text>
  </xltc:threadedComment>
  <xltc:threadedComment ref="L17" dT="2026-09-10T04:58:03.632" personId="{F458A60B-9B65-4D5C-A7C7-309CD475680C}" id="{2E84CC26-C4A6-421D-969D-38E47023C883}">
    <xltc:text>FACT-0123 | USD million
FY2011; period end 2011-01-30; filed 2012-03-13
https://www.sec.gov/Archives/edgar/data/1045810/000104581012000013/0001045810-12-000013-index.html
us-gaap:AccountsPayableCurrent
SEC XBRL; exact reporting-period match.</xltc:text>
  </xltc:threadedComment>
  <xltc:threadedComment ref="M17" dT="2026-09-10T04:58:03.632" personId="{F458A60B-9B65-4D5C-A7C7-309CD475680C}" id="{D57A2595-8242-4A58-9ED7-82BB8FC41FF3}">
    <xltc:text>FACT-0124 | USD million
FY2011; period end 2011-01-30; filed 2012-03-13
https://www.sec.gov/Archives/edgar/data/1045810/000104581012000013/0001045810-12-000013-index.html
us-gaap:LiabilitiesCurrent
SEC XBRL; exact reporting-period match.</xltc:text>
  </xltc:threadedComment>
  <xltc:threadedComment ref="Q17" dT="2026-09-10T04:58:03.632" personId="{F458A60B-9B65-4D5C-A7C7-309CD475680C}" id="{7E3ACF13-FABA-4361-A4D3-5EAC8FDB3DB5}">
    <xltc:text>FACT-0125 | USD million
FY2011; period end 2011-01-30; filed 2014-03-13
https://www.sec.gov/Archives/edgar/data/1045810/000104581014000030/0001045810-14-000030-index.html
us-gaap:StockholdersEquity
SEC XBRL; exact reporting-period match.</xltc:text>
  </xltc:threadedComment>
  <xltc:threadedComment ref="R17" dT="2026-09-10T04:58:03.632" personId="{F458A60B-9B65-4D5C-A7C7-309CD475680C}" id="{7185377A-79EF-4B80-B4A6-9CF213239501}">
    <xltc:text>FACT-0126 | USD million
FY2011; period end 2011-01-30; filed 2012-03-13
https://www.sec.gov/Archives/edgar/data/1045810/000104581012000013/0001045810-12-000013-index.html
us-gaap:RetainedEarningsAccumulatedDeficit
SEC XBRL; exact reporting-period match.</xltc:text>
  </xltc:threadedComment>
  <xltc:threadedComment ref="C18" dT="2026-09-10T04:58:03.632" personId="{F458A60B-9B65-4D5C-A7C7-309CD475680C}" id="{2F6ACEB7-4F18-4287-8C3C-09DF2632DB6D}">
    <xltc:text>FACT-0152 | USD million
FY2012; period end 2012-01-29; filed 2015-03-12
https://www.sec.gov/Archives/edgar/data/1045810/000104581015000036/0001045810-15-000036-index.html
us-gaap:CashAndCashEquivalentsAtCarryingValue
SEC XBRL; exact reporting-period match.</xltc:text>
  </xltc:threadedComment>
  <xltc:threadedComment ref="D18" dT="2026-09-10T04:58:03.632" personId="{F458A60B-9B65-4D5C-A7C7-309CD475680C}" id="{EABD1185-C29A-41C5-A2C7-171A2AE9432B}">
    <xltc:text>FACT-0153 | USD million
FY2012; period end 2012-01-29; filed 2013-03-12
https://www.sec.gov/Archives/edgar/data/1045810/000104581013000008/0001045810-13-000008-index.html
us-gaap:MarketableSecuritiesCurrent
SEC XBRL; exact reporting-period match.</xltc:text>
  </xltc:threadedComment>
  <xltc:threadedComment ref="E18" dT="2026-09-10T04:58:03.632" personId="{F458A60B-9B65-4D5C-A7C7-309CD475680C}" id="{AE56ED98-CAB8-4414-BA46-98F6355FBB51}">
    <xltc:text>FACT-0154 | USD million
FY2012; period end 2012-01-29; filed 2013-03-12
https://www.sec.gov/Archives/edgar/data/1045810/000104581013000008/0001045810-13-000008-index.html
us-gaap:AccountsReceivableNetCurrent
SEC XBRL; exact reporting-period match.</xltc:text>
  </xltc:threadedComment>
  <xltc:threadedComment ref="F18" dT="2026-09-10T04:58:03.632" personId="{F458A60B-9B65-4D5C-A7C7-309CD475680C}" id="{0EAA2677-EE36-4A80-9AD6-8B62CE47C15D}">
    <xltc:text>FACT-0155 | USD million
FY2012; period end 2012-01-29; filed 2013-03-12
https://www.sec.gov/Archives/edgar/data/1045810/000104581013000008/0001045810-13-000008-index.html
us-gaap:InventoryNet
SEC XBRL; exact reporting-period match.</xltc:text>
  </xltc:threadedComment>
  <xltc:threadedComment ref="G18" dT="2026-09-10T04:58:03.632" personId="{F458A60B-9B65-4D5C-A7C7-309CD475680C}" id="{3E87552A-283E-4D10-86C1-55D68FA52900}">
    <xltc:text>FACT-0156 | USD million
FY2012; period end 2012-01-29; filed 2013-03-12
https://www.sec.gov/Archives/edgar/data/1045810/000104581013000008/0001045810-13-000008-index.html
us-gaap:AssetsCurrent
SEC XBRL; exact reporting-period match.</xltc:text>
  </xltc:threadedComment>
  <xltc:threadedComment ref="H18" dT="2026-09-10T04:58:03.632" personId="{F458A60B-9B65-4D5C-A7C7-309CD475680C}" id="{CD8EAEEE-51AE-4A82-A389-C705591065FB}">
    <xltc:text>FACT-0157 | USD million
FY2012; period end 2012-01-29; filed 2013-03-12
https://www.sec.gov/Archives/edgar/data/1045810/000104581013000008/0001045810-13-000008-index.html
us-gaap:PropertyPlantAndEquipmentNet
SEC XBRL; exact reporting-period match.</xltc:text>
  </xltc:threadedComment>
  <xltc:threadedComment ref="I18" dT="2026-09-10T04:58:03.632" personId="{F458A60B-9B65-4D5C-A7C7-309CD475680C}" id="{38C372EB-A8FE-4D8D-90E0-9EEC4186E31A}">
    <xltc:text>FACT-0158 | USD million
FY2012; period end 2012-01-29; filed 2013-03-12
https://www.sec.gov/Archives/edgar/data/1045810/000104581013000008/0001045810-13-000008-index.html
us-gaap:Goodwill
SEC XBRL; exact reporting-period match.</xltc:text>
  </xltc:threadedComment>
  <xltc:threadedComment ref="J18" dT="2026-09-10T04:58:03.632" personId="{F458A60B-9B65-4D5C-A7C7-309CD475680C}" id="{3B7C27F3-326F-468A-A487-04383E474E0F}">
    <xltc:text>FACT-0159 | USD million
FY2012; period end 2012-01-29; filed 2013-03-12
https://www.sec.gov/Archives/edgar/data/1045810/000104581013000008/0001045810-13-000008-index.html
us-gaap:FiniteLivedIntangibleAssetsNet
SEC XBRL; exact reporting-period match.</xltc:text>
  </xltc:threadedComment>
  <xltc:threadedComment ref="K18" dT="2026-09-10T04:58:03.632" personId="{F458A60B-9B65-4D5C-A7C7-309CD475680C}" id="{47FD15BE-342F-4B29-9ED6-C4FBBCAD2B72}">
    <xltc:text>FACT-0160 | USD million
FY2012; period end 2012-01-29; filed 2013-03-12
https://www.sec.gov/Archives/edgar/data/1045810/000104581013000008/0001045810-13-000008-index.html
us-gaap:Assets
SEC XBRL; exact reporting-period match.</xltc:text>
  </xltc:threadedComment>
  <xltc:threadedComment ref="L18" dT="2026-09-10T04:58:03.632" personId="{F458A60B-9B65-4D5C-A7C7-309CD475680C}" id="{1BA53693-192F-49CD-A066-7E5C8BF9CAE5}">
    <xltc:text>FACT-0161 | USD million
FY2012; period end 2012-01-29; filed 2013-03-12
https://www.sec.gov/Archives/edgar/data/1045810/000104581013000008/0001045810-13-000008-index.html
us-gaap:AccountsPayableCurrent
SEC XBRL; exact reporting-period match.</xltc:text>
  </xltc:threadedComment>
  <xltc:threadedComment ref="M18" dT="2026-09-10T04:58:03.632" personId="{F458A60B-9B65-4D5C-A7C7-309CD475680C}" id="{6361D4D1-E46A-45BD-A34D-5C7671D34CDB}">
    <xltc:text>FACT-0162 | USD million
FY2012; period end 2012-01-29; filed 2013-03-12
https://www.sec.gov/Archives/edgar/data/1045810/000104581013000008/0001045810-13-000008-index.html
us-gaap:LiabilitiesCurrent
SEC XBRL; exact reporting-period match.</xltc:text>
  </xltc:threadedComment>
  <xltc:threadedComment ref="Q18" dT="2026-09-10T04:58:03.632" personId="{F458A60B-9B65-4D5C-A7C7-309CD475680C}" id="{7FCFB72C-8B68-42DB-B7EC-F2D13E5C40A8}">
    <xltc:text>FACT-0163 | USD million
FY2012; period end 2012-01-29; filed 2015-03-12
https://www.sec.gov/Archives/edgar/data/1045810/000104581015000036/0001045810-15-000036-index.html
us-gaap:StockholdersEquity
SEC XBRL; exact reporting-period match.</xltc:text>
  </xltc:threadedComment>
  <xltc:threadedComment ref="R18" dT="2026-09-10T04:58:03.632" personId="{F458A60B-9B65-4D5C-A7C7-309CD475680C}" id="{FB1ED9BF-8736-49E9-9010-DAC3A8128549}">
    <xltc:text>FACT-0164 | USD million
FY2012; period end 2012-01-29; filed 2013-03-12
https://www.sec.gov/Archives/edgar/data/1045810/000104581013000008/0001045810-13-000008-index.html
us-gaap:RetainedEarningsAccumulatedDeficit
SEC XBRL; exact reporting-period match.</xltc:text>
  </xltc:threadedComment>
  <xltc:threadedComment ref="C19" dT="2026-09-10T04:58:03.632" personId="{F458A60B-9B65-4D5C-A7C7-309CD475680C}" id="{129D4F0F-65F1-4029-B43A-02F30555DF9E}">
    <xltc:text>FACT-0190 | USD million
FY2013; period end 2013-01-27; filed 2016-03-17
https://www.sec.gov/Archives/edgar/data/1045810/000104581016000205/0001045810-16-000205-index.html
us-gaap:CashAndCashEquivalentsAtCarryingValue
SEC XBRL; exact reporting-period match.</xltc:text>
  </xltc:threadedComment>
  <xltc:threadedComment ref="D19" dT="2026-09-10T04:58:03.632" personId="{F458A60B-9B65-4D5C-A7C7-309CD475680C}" id="{DD69D138-5080-4F97-A637-11C02D1E40D2}">
    <xltc:text>FACT-0191 | USD million
FY2013; period end 2013-01-27; filed 2014-03-13
https://www.sec.gov/Archives/edgar/data/1045810/000104581014000030/0001045810-14-000030-index.html
us-gaap:MarketableSecuritiesCurrent
SEC XBRL; exact reporting-period match.</xltc:text>
  </xltc:threadedComment>
  <xltc:threadedComment ref="E19" dT="2026-09-10T04:58:03.632" personId="{F458A60B-9B65-4D5C-A7C7-309CD475680C}" id="{FB881741-60AD-4915-ABEC-38D6CFB139E6}">
    <xltc:text>FACT-0192 | USD million
FY2013; period end 2013-01-27; filed 2014-03-13
https://www.sec.gov/Archives/edgar/data/1045810/000104581014000030/0001045810-14-000030-index.html
us-gaap:AccountsReceivableNetCurrent
SEC XBRL; exact reporting-period match.</xltc:text>
  </xltc:threadedComment>
  <xltc:threadedComment ref="F19" dT="2026-09-10T04:58:03.632" personId="{F458A60B-9B65-4D5C-A7C7-309CD475680C}" id="{C70B5FB6-9274-45DD-9C28-54556B89C0A5}">
    <xltc:text>FACT-0193 | USD million
FY2013; period end 2013-01-27; filed 2014-03-13
https://www.sec.gov/Archives/edgar/data/1045810/000104581014000030/0001045810-14-000030-index.html
us-gaap:InventoryNet
SEC XBRL; exact reporting-period match.</xltc:text>
  </xltc:threadedComment>
  <xltc:threadedComment ref="G19" dT="2026-09-10T04:58:03.632" personId="{F458A60B-9B65-4D5C-A7C7-309CD475680C}" id="{55B08829-A0C8-451B-8936-83EA56D5D952}">
    <xltc:text>FACT-0194 | USD million
FY2013; period end 2013-01-27; filed 2014-03-13
https://www.sec.gov/Archives/edgar/data/1045810/000104581014000030/0001045810-14-000030-index.html
us-gaap:AssetsCurrent
SEC XBRL; exact reporting-period match.</xltc:text>
  </xltc:threadedComment>
  <xltc:threadedComment ref="H19" dT="2026-09-10T04:58:03.632" personId="{F458A60B-9B65-4D5C-A7C7-309CD475680C}" id="{7BC36AC2-8BB8-4647-AFF7-DAAA26DE3D82}">
    <xltc:text>FACT-0195 | USD million
FY2013; period end 2013-01-27; filed 2014-03-13
https://www.sec.gov/Archives/edgar/data/1045810/000104581014000030/0001045810-14-000030-index.html
us-gaap:PropertyPlantAndEquipmentNet
SEC XBRL; exact reporting-period match.</xltc:text>
  </xltc:threadedComment>
  <xltc:threadedComment ref="I19" dT="2026-09-10T04:58:03.632" personId="{F458A60B-9B65-4D5C-A7C7-309CD475680C}" id="{D770D273-5E1E-4589-B33D-C1706F4356F2}">
    <xltc:text>FACT-0196 | USD million
FY2013; period end 2013-01-27; filed 2014-03-13
https://www.sec.gov/Archives/edgar/data/1045810/000104581014000030/0001045810-14-000030-index.html
us-gaap:Goodwill
SEC XBRL; exact reporting-period match.</xltc:text>
  </xltc:threadedComment>
  <xltc:threadedComment ref="J19" dT="2026-09-10T04:58:03.632" personId="{F458A60B-9B65-4D5C-A7C7-309CD475680C}" id="{0DEA541A-75AE-4E74-AE7A-ECA16D510D49}">
    <xltc:text>FACT-0197 | USD million
FY2013; period end 2013-01-27; filed 2014-03-13
https://www.sec.gov/Archives/edgar/data/1045810/000104581014000030/0001045810-14-000030-index.html
us-gaap:FiniteLivedIntangibleAssetsNet
SEC XBRL; exact reporting-period match.</xltc:text>
  </xltc:threadedComment>
  <xltc:threadedComment ref="K19" dT="2026-09-10T04:58:03.632" personId="{F458A60B-9B65-4D5C-A7C7-309CD475680C}" id="{49A18EC0-3F2D-41E4-8C58-E5F0A0724380}">
    <xltc:text>FACT-0198 | USD million
FY2013; period end 2013-01-27; filed 2014-03-13
https://www.sec.gov/Archives/edgar/data/1045810/000104581014000030/0001045810-14-000030-index.html
us-gaap:Assets
SEC XBRL; exact reporting-period match.</xltc:text>
  </xltc:threadedComment>
  <xltc:threadedComment ref="L19" dT="2026-09-10T04:58:03.632" personId="{F458A60B-9B65-4D5C-A7C7-309CD475680C}" id="{5C5D7445-D0A8-471E-906B-BBC6ABBB8D11}">
    <xltc:text>FACT-0199 | USD million
FY2013; period end 2013-01-27; filed 2014-03-13
https://www.sec.gov/Archives/edgar/data/1045810/000104581014000030/0001045810-14-000030-index.html
us-gaap:AccountsPayableCurrent
SEC XBRL; exact reporting-period match.</xltc:text>
  </xltc:threadedComment>
  <xltc:threadedComment ref="M19" dT="2026-09-10T04:58:03.632" personId="{F458A60B-9B65-4D5C-A7C7-309CD475680C}" id="{7B9B6A0A-4961-4682-9511-CA39045843BE}">
    <xltc:text>FACT-0200 | USD million
FY2013; period end 2013-01-27; filed 2014-03-13
https://www.sec.gov/Archives/edgar/data/1045810/000104581014000030/0001045810-14-000030-index.html
us-gaap:LiabilitiesCurrent
SEC XBRL; exact reporting-period match.</xltc:text>
  </xltc:threadedComment>
  <xltc:threadedComment ref="Q19" dT="2026-09-10T04:58:03.632" personId="{F458A60B-9B65-4D5C-A7C7-309CD475680C}" id="{56628C09-2100-404F-99BF-FDA33999B5BB}">
    <xltc:text>FACT-0201 | USD million
FY2013; period end 2013-01-27; filed 2016-03-17
https://www.sec.gov/Archives/edgar/data/1045810/000104581016000205/0001045810-16-000205-index.html
us-gaap:StockholdersEquity
SEC XBRL; exact reporting-period match.</xltc:text>
  </xltc:threadedComment>
  <xltc:threadedComment ref="R19" dT="2026-09-10T04:58:03.632" personId="{F458A60B-9B65-4D5C-A7C7-309CD475680C}" id="{3BFD4411-FAA0-471B-8CA2-662D5B6E2DE7}">
    <xltc:text>FACT-0202 | USD million
FY2013; period end 2013-01-27; filed 2014-03-13
https://www.sec.gov/Archives/edgar/data/1045810/000104581014000030/0001045810-14-000030-index.html
us-gaap:RetainedEarningsAccumulatedDeficit
SEC XBRL; exact reporting-period match.</xltc:text>
  </xltc:threadedComment>
  <xltc:threadedComment ref="C20" dT="2026-09-10T04:58:03.632" personId="{F458A60B-9B65-4D5C-A7C7-309CD475680C}" id="{F794C7C5-B45C-415A-B0F6-1699F284E2CA}">
    <xltc:text>FACT-0227 | USD million
FY2014; period end 2014-01-26; filed 2017-03-01
https://www.sec.gov/Archives/edgar/data/1045810/000104581017000027/0001045810-17-000027-index.html
us-gaap:CashAndCashEquivalentsAtCarryingValue
SEC XBRL; exact reporting-period match.</xltc:text>
  </xltc:threadedComment>
  <xltc:threadedComment ref="D20" dT="2026-09-10T04:58:03.633" personId="{F458A60B-9B65-4D5C-A7C7-309CD475680C}" id="{4AA52410-A4B8-4B16-AD2A-ADE5A5921918}">
    <xltc:text>FACT-0228 | USD million
FY2014; period end 2014-01-26; filed 2015-03-12
https://www.sec.gov/Archives/edgar/data/1045810/000104581015000036/0001045810-15-000036-index.html
us-gaap:MarketableSecuritiesCurrent
SEC XBRL; exact reporting-period match.</xltc:text>
  </xltc:threadedComment>
  <xltc:threadedComment ref="E20" dT="2026-09-10T04:58:03.633" personId="{F458A60B-9B65-4D5C-A7C7-309CD475680C}" id="{EB65A965-B8C0-4722-BF36-E6D7A6BCE108}">
    <xltc:text>FACT-0229 | USD million
FY2014; period end 2014-01-26; filed 2015-03-12
https://www.sec.gov/Archives/edgar/data/1045810/000104581015000036/0001045810-15-000036-index.html
us-gaap:AccountsReceivableNetCurrent
SEC XBRL; exact reporting-period match.</xltc:text>
  </xltc:threadedComment>
  <xltc:threadedComment ref="F20" dT="2026-09-10T04:58:03.633" personId="{F458A60B-9B65-4D5C-A7C7-309CD475680C}" id="{73E1F26D-2035-429F-82BC-7F95BFFA0453}">
    <xltc:text>FACT-0230 | USD million
FY2014; period end 2014-01-26; filed 2015-03-12
https://www.sec.gov/Archives/edgar/data/1045810/000104581015000036/0001045810-15-000036-index.html
us-gaap:InventoryNet
SEC XBRL; exact reporting-period match.</xltc:text>
  </xltc:threadedComment>
  <xltc:threadedComment ref="G20" dT="2026-09-10T04:58:03.633" personId="{F458A60B-9B65-4D5C-A7C7-309CD475680C}" id="{ADD8474D-2AC1-43A5-A7ED-A5C46AA213C9}">
    <xltc:text>FACT-0231 | USD million
FY2014; period end 2014-01-26; filed 2015-03-12
https://www.sec.gov/Archives/edgar/data/1045810/000104581015000036/0001045810-15-000036-index.html
us-gaap:AssetsCurrent
SEC XBRL; exact reporting-period match.</xltc:text>
  </xltc:threadedComment>
  <xltc:threadedComment ref="H20" dT="2026-09-10T04:58:03.633" personId="{F458A60B-9B65-4D5C-A7C7-309CD475680C}" id="{CE1903D5-5B97-4EDC-BE72-B76927383662}">
    <xltc:text>FACT-0232 | USD million
FY2014; period end 2014-01-26; filed 2015-03-12
https://www.sec.gov/Archives/edgar/data/1045810/000104581015000036/0001045810-15-000036-index.html
us-gaap:PropertyPlantAndEquipmentNet
SEC XBRL; exact reporting-period match.</xltc:text>
  </xltc:threadedComment>
  <xltc:threadedComment ref="I20" dT="2026-09-10T04:58:03.633" personId="{F458A60B-9B65-4D5C-A7C7-309CD475680C}" id="{F3C9FCA7-2133-454C-8620-A2CA11066B47}">
    <xltc:text>FACT-0233 | USD million
FY2014; period end 2014-01-26; filed 2015-03-12
https://www.sec.gov/Archives/edgar/data/1045810/000104581015000036/0001045810-15-000036-index.html
us-gaap:Goodwill
SEC XBRL; exact reporting-period match.</xltc:text>
  </xltc:threadedComment>
  <xltc:threadedComment ref="J20" dT="2026-09-10T04:58:03.633" personId="{F458A60B-9B65-4D5C-A7C7-309CD475680C}" id="{8856A692-0AC5-4476-BC46-406C193C20D5}">
    <xltc:text>FACT-0234 | USD million
FY2014; period end 2014-01-26; filed 2015-03-12
https://www.sec.gov/Archives/edgar/data/1045810/000104581015000036/0001045810-15-000036-index.html
us-gaap:FiniteLivedIntangibleAssetsNet
SEC XBRL; exact reporting-period match.</xltc:text>
  </xltc:threadedComment>
  <xltc:threadedComment ref="K20" dT="2026-09-10T04:58:03.633" personId="{F458A60B-9B65-4D5C-A7C7-309CD475680C}" id="{4F8D8AC1-5774-4E65-A3A5-F6AFC906965B}">
    <xltc:text>FACT-0235 | USD million
FY2014; period end 2014-01-26; filed 2015-03-12
https://www.sec.gov/Archives/edgar/data/1045810/000104581015000036/0001045810-15-000036-index.html
us-gaap:Assets
SEC XBRL; exact reporting-period match.</xltc:text>
  </xltc:threadedComment>
  <xltc:threadedComment ref="L20" dT="2026-09-10T04:58:03.633" personId="{F458A60B-9B65-4D5C-A7C7-309CD475680C}" id="{8161E0F6-2D5E-439E-B95E-241F2E5D671C}">
    <xltc:text>FACT-0236 | USD million
FY2014; period end 2014-01-26; filed 2015-03-12
https://www.sec.gov/Archives/edgar/data/1045810/000104581015000036/0001045810-15-000036-index.html
us-gaap:AccountsPayableCurrent
SEC XBRL; exact reporting-period match.</xltc:text>
  </xltc:threadedComment>
  <xltc:threadedComment ref="M20" dT="2026-09-10T04:58:03.633" personId="{F458A60B-9B65-4D5C-A7C7-309CD475680C}" id="{E7BF4624-C72E-4EE3-AC19-3D56EA84A8D6}">
    <xltc:text>FACT-0237 | USD million
FY2014; period end 2014-01-26; filed 2015-03-12
https://www.sec.gov/Archives/edgar/data/1045810/000104581015000036/0001045810-15-000036-index.html
us-gaap:LiabilitiesCurrent
SEC XBRL; exact reporting-period match.</xltc:text>
  </xltc:threadedComment>
  <xltc:threadedComment ref="Q20" dT="2026-09-10T04:58:03.633" personId="{F458A60B-9B65-4D5C-A7C7-309CD475680C}" id="{EEEEBE54-6520-4AE9-85C4-042E6A6F1961}">
    <xltc:text>FACT-0238 | USD million
FY2014; period end 2014-01-26; filed 2017-03-01
https://www.sec.gov/Archives/edgar/data/1045810/000104581017000027/0001045810-17-000027-index.html
us-gaap:StockholdersEquity
SEC XBRL; exact reporting-period match.</xltc:text>
  </xltc:threadedComment>
  <xltc:threadedComment ref="R20" dT="2026-09-10T04:58:03.633" personId="{F458A60B-9B65-4D5C-A7C7-309CD475680C}" id="{82AC8436-2A75-4228-9910-0169AB2E4510}">
    <xltc:text>FACT-0239 | USD million
FY2014; period end 2014-01-26; filed 2015-03-12
https://www.sec.gov/Archives/edgar/data/1045810/000104581015000036/0001045810-15-000036-index.html
us-gaap:RetainedEarningsAccumulatedDeficit
SEC XBRL; exact reporting-period match.</xltc:text>
  </xltc:threadedComment>
  <xltc:threadedComment ref="C21" dT="2026-09-10T04:58:03.633" personId="{F458A60B-9B65-4D5C-A7C7-309CD475680C}" id="{91C850E3-9FD2-4CA5-8807-CA416A5F5D81}">
    <xltc:text>FACT-0264 | USD million
FY2015; period end 2015-01-25; filed 2018-02-28
https://www.sec.gov/Archives/edgar/data/1045810/000104581018000010/0001045810-18-000010-index.html
us-gaap:CashAndCashEquivalentsAtCarryingValue
SEC XBRL; exact reporting-period match.</xltc:text>
  </xltc:threadedComment>
  <xltc:threadedComment ref="D21" dT="2026-09-10T04:58:03.633" personId="{F458A60B-9B65-4D5C-A7C7-309CD475680C}" id="{CD586A5A-E998-4356-BB93-954B08A82987}">
    <xltc:text>FACT-0265 | USD million
FY2015; period end 2015-01-25; filed 2016-03-17
https://www.sec.gov/Archives/edgar/data/1045810/000104581016000205/0001045810-16-000205-index.html
us-gaap:MarketableSecuritiesCurrent
SEC XBRL; exact reporting-period match.</xltc:text>
  </xltc:threadedComment>
  <xltc:threadedComment ref="E21" dT="2026-09-10T04:58:03.633" personId="{F458A60B-9B65-4D5C-A7C7-309CD475680C}" id="{7FA94B2F-738E-423F-9A19-51E2482CB846}">
    <xltc:text>FACT-0266 | USD million
FY2015; period end 2015-01-25; filed 2016-03-17
https://www.sec.gov/Archives/edgar/data/1045810/000104581016000205/0001045810-16-000205-index.html
us-gaap:AccountsReceivableNetCurrent
SEC XBRL; exact reporting-period match.</xltc:text>
  </xltc:threadedComment>
  <xltc:threadedComment ref="F21" dT="2026-09-10T04:58:03.633" personId="{F458A60B-9B65-4D5C-A7C7-309CD475680C}" id="{CF03BE3B-5C55-475F-B67B-F28677A2DE5D}">
    <xltc:text>FACT-0267 | USD million
FY2015; period end 2015-01-25; filed 2016-03-17
https://www.sec.gov/Archives/edgar/data/1045810/000104581016000205/0001045810-16-000205-index.html
us-gaap:InventoryNet
SEC XBRL; exact reporting-period match.</xltc:text>
  </xltc:threadedComment>
  <xltc:threadedComment ref="G21" dT="2026-09-10T04:58:03.633" personId="{F458A60B-9B65-4D5C-A7C7-309CD475680C}" id="{860861B0-380E-4909-AEDB-D6D539454B30}">
    <xltc:text>FACT-0268 | USD million
FY2015; period end 2015-01-25; filed 2016-03-17
https://www.sec.gov/Archives/edgar/data/1045810/000104581016000205/0001045810-16-000205-index.html
us-gaap:AssetsCurrent
SEC XBRL; exact reporting-period match.</xltc:text>
  </xltc:threadedComment>
  <xltc:threadedComment ref="H21" dT="2026-09-10T04:58:03.633" personId="{F458A60B-9B65-4D5C-A7C7-309CD475680C}" id="{06040C3A-5283-4CD7-A422-99AA96C064B4}">
    <xltc:text>FACT-0269 | USD million
FY2015; period end 2015-01-25; filed 2016-03-17
https://www.sec.gov/Archives/edgar/data/1045810/000104581016000205/0001045810-16-000205-index.html
us-gaap:PropertyPlantAndEquipmentNet
SEC XBRL; exact reporting-period match.</xltc:text>
  </xltc:threadedComment>
  <xltc:threadedComment ref="I21" dT="2026-09-10T04:58:03.633" personId="{F458A60B-9B65-4D5C-A7C7-309CD475680C}" id="{6B4583AB-B76E-4D4E-AB4A-B57D6401EA29}">
    <xltc:text>FACT-0270 | USD million
FY2015; period end 2015-01-25; filed 2016-03-17
https://www.sec.gov/Archives/edgar/data/1045810/000104581016000205/0001045810-16-000205-index.html
us-gaap:Goodwill
SEC XBRL; exact reporting-period match.</xltc:text>
  </xltc:threadedComment>
  <xltc:threadedComment ref="J21" dT="2026-09-10T04:58:03.633" personId="{F458A60B-9B65-4D5C-A7C7-309CD475680C}" id="{C4AC98D7-FDD8-4E27-94C6-76580B5551E8}">
    <xltc:text>FACT-0271 | USD million
FY2015; period end 2015-01-25; filed 2016-03-17
https://www.sec.gov/Archives/edgar/data/1045810/000104581016000205/0001045810-16-000205-index.html
us-gaap:FiniteLivedIntangibleAssetsNet
SEC XBRL; exact reporting-period match.</xltc:text>
  </xltc:threadedComment>
  <xltc:threadedComment ref="K21" dT="2026-09-10T04:58:03.633" personId="{F458A60B-9B65-4D5C-A7C7-309CD475680C}" id="{6A2D683E-28E8-4E51-B6A7-F4BEEBE1A8D4}">
    <xltc:text>FACT-0272 | USD million
FY2015; period end 2015-01-25; filed 2016-03-17
https://www.sec.gov/Archives/edgar/data/1045810/000104581016000205/0001045810-16-000205-index.html
us-gaap:Assets
SEC XBRL; exact reporting-period match.</xltc:text>
  </xltc:threadedComment>
  <xltc:threadedComment ref="L21" dT="2026-09-10T04:58:03.633" personId="{F458A60B-9B65-4D5C-A7C7-309CD475680C}" id="{27C5475F-3EFE-4228-B1CF-8FD108F2C67C}">
    <xltc:text>FACT-0273 | USD million
FY2015; period end 2015-01-25; filed 2016-03-17
https://www.sec.gov/Archives/edgar/data/1045810/000104581016000205/0001045810-16-000205-index.html
us-gaap:AccountsPayableCurrent
SEC XBRL; exact reporting-period match.</xltc:text>
  </xltc:threadedComment>
  <xltc:threadedComment ref="M21" dT="2026-09-10T04:58:03.633" personId="{F458A60B-9B65-4D5C-A7C7-309CD475680C}" id="{BAE1F15E-913C-412F-9FE9-664D8DFE11F2}">
    <xltc:text>FACT-0274 | USD million
FY2015; period end 2015-01-25; filed 2016-03-17
https://www.sec.gov/Archives/edgar/data/1045810/000104581016000205/0001045810-16-000205-index.html
us-gaap:LiabilitiesCurrent
SEC XBRL; exact reporting-period match.</xltc:text>
  </xltc:threadedComment>
  <xltc:threadedComment ref="N21" dT="2026-09-10T04:58:03.633" personId="{F458A60B-9B65-4D5C-A7C7-309CD475680C}" id="{2968836C-F956-4914-BF03-0B05273B97C1}">
    <xltc:text>FACT-0275 | USD million
FY2015; period end 2015-01-25; filed 2016-03-17
https://www.sec.gov/Archives/edgar/data/1045810/000104581016000205/0001045810-16-000205-index.html
us-gaap:Liabilities
SEC XBRL; exact reporting-period match.</xltc:text>
  </xltc:threadedComment>
  <xltc:threadedComment ref="Q21" dT="2026-09-10T04:58:03.633" personId="{F458A60B-9B65-4D5C-A7C7-309CD475680C}" id="{D789C5D4-084D-46C2-893C-C5B3E2323D3C}">
    <xltc:text>FACT-0276 | USD million
FY2015; period end 2015-01-25; filed 2018-02-28
https://www.sec.gov/Archives/edgar/data/1045810/000104581018000010/0001045810-18-000010-index.html
us-gaap:StockholdersEquity
SEC XBRL; exact reporting-period match.</xltc:text>
  </xltc:threadedComment>
  <xltc:threadedComment ref="R21" dT="2026-09-10T04:58:03.633" personId="{F458A60B-9B65-4D5C-A7C7-309CD475680C}" id="{915B4B1F-4EA9-4B15-A212-D8DA30434B3C}">
    <xltc:text>FACT-0277 | USD million
FY2015; period end 2015-01-25; filed 2016-03-17
https://www.sec.gov/Archives/edgar/data/1045810/000104581016000205/0001045810-16-000205-index.html
us-gaap:RetainedEarningsAccumulatedDeficit
SEC XBRL; exact reporting-period match.</xltc:text>
  </xltc:threadedComment>
  <xltc:threadedComment ref="C22" dT="2026-09-10T04:58:03.633" personId="{F458A60B-9B65-4D5C-A7C7-309CD475680C}" id="{EEB6B0E9-CD07-4B15-A4E5-99879274F2D0}">
    <xltc:text>FACT-0302 | USD million
FY2016; period end 2016-01-31; filed 2019-02-21
https://www.sec.gov/Archives/edgar/data/1045810/000104581019000023/0001045810-19-000023-index.html
us-gaap:CashAndCashEquivalentsAtCarryingValue
SEC XBRL; exact reporting-period match.</xltc:text>
  </xltc:threadedComment>
  <xltc:threadedComment ref="D22" dT="2026-09-10T04:58:03.633" personId="{F458A60B-9B65-4D5C-A7C7-309CD475680C}" id="{C4845E0B-33CA-4AA2-AE03-86ED432EA9DD}">
    <xltc:text>FACT-0303 | USD million
FY2016; period end 2016-01-31; filed 2017-03-01
https://www.sec.gov/Archives/edgar/data/1045810/000104581017000027/0001045810-17-000027-index.html
us-gaap:MarketableSecuritiesCurrent
SEC XBRL; exact reporting-period match.</xltc:text>
  </xltc:threadedComment>
  <xltc:threadedComment ref="E22" dT="2026-09-10T04:58:03.633" personId="{F458A60B-9B65-4D5C-A7C7-309CD475680C}" id="{631B300D-122D-48E7-BCFA-4FB24891122E}">
    <xltc:text>FACT-0304 | USD million
FY2016; period end 2016-01-31; filed 2017-03-01
https://www.sec.gov/Archives/edgar/data/1045810/000104581017000027/0001045810-17-000027-index.html
us-gaap:AccountsReceivableNetCurrent
SEC XBRL; exact reporting-period match.</xltc:text>
  </xltc:threadedComment>
  <xltc:threadedComment ref="F22" dT="2026-09-10T04:58:03.633" personId="{F458A60B-9B65-4D5C-A7C7-309CD475680C}" id="{A49C9609-48F4-4624-B223-D4160F603066}">
    <xltc:text>FACT-0305 | USD million
FY2016; period end 2016-01-31; filed 2017-03-01
https://www.sec.gov/Archives/edgar/data/1045810/000104581017000027/0001045810-17-000027-index.html
us-gaap:InventoryNet
SEC XBRL; exact reporting-period match.</xltc:text>
  </xltc:threadedComment>
  <xltc:threadedComment ref="G22" dT="2026-09-10T04:58:03.633" personId="{F458A60B-9B65-4D5C-A7C7-309CD475680C}" id="{9C3D2B55-5490-4FFF-97E6-25ED532120DE}">
    <xltc:text>FACT-0306 | USD million
FY2016; period end 2016-01-31; filed 2017-03-01
https://www.sec.gov/Archives/edgar/data/1045810/000104581017000027/0001045810-17-000027-index.html
us-gaap:AssetsCurrent
SEC XBRL; exact reporting-period match.</xltc:text>
  </xltc:threadedComment>
  <xltc:threadedComment ref="H22" dT="2026-09-10T04:58:03.633" personId="{F458A60B-9B65-4D5C-A7C7-309CD475680C}" id="{52FB1E4E-0188-4BDC-82E6-0B7C7D3C84F2}">
    <xltc:text>FACT-0307 | USD million
FY2016; period end 2016-01-31; filed 2017-03-01
https://www.sec.gov/Archives/edgar/data/1045810/000104581017000027/0001045810-17-000027-index.html
us-gaap:PropertyPlantAndEquipmentNet
SEC XBRL; exact reporting-period match.</xltc:text>
  </xltc:threadedComment>
  <xltc:threadedComment ref="I22" dT="2026-09-10T04:58:03.633" personId="{F458A60B-9B65-4D5C-A7C7-309CD475680C}" id="{31EB45BC-CCBB-49AD-A748-AB341FBE136E}">
    <xltc:text>FACT-0308 | USD million
FY2016; period end 2016-01-31; filed 2017-03-01
https://www.sec.gov/Archives/edgar/data/1045810/000104581017000027/0001045810-17-000027-index.html
us-gaap:Goodwill
SEC XBRL; exact reporting-period match.</xltc:text>
  </xltc:threadedComment>
  <xltc:threadedComment ref="J22" dT="2026-09-10T04:58:03.633" personId="{F458A60B-9B65-4D5C-A7C7-309CD475680C}" id="{6BB4BEB8-6CFF-4899-83CD-8B58CD3B4507}">
    <xltc:text>FACT-0309 | USD million
FY2016; period end 2016-01-31; filed 2017-03-01
https://www.sec.gov/Archives/edgar/data/1045810/000104581017000027/0001045810-17-000027-index.html
us-gaap:FiniteLivedIntangibleAssetsNet
SEC XBRL; exact reporting-period match.</xltc:text>
  </xltc:threadedComment>
  <xltc:threadedComment ref="K22" dT="2026-09-10T04:58:03.633" personId="{F458A60B-9B65-4D5C-A7C7-309CD475680C}" id="{B9084746-5578-4688-B054-1F44E9146CBC}">
    <xltc:text>FACT-0310 | USD million
FY2016; period end 2016-01-31; filed 2017-03-01
https://www.sec.gov/Archives/edgar/data/1045810/000104581017000027/0001045810-17-000027-index.html
us-gaap:Assets
SEC XBRL; exact reporting-period match.</xltc:text>
  </xltc:threadedComment>
  <xltc:threadedComment ref="L22" dT="2026-09-10T04:58:03.633" personId="{F458A60B-9B65-4D5C-A7C7-309CD475680C}" id="{8236F349-A2EB-45B3-AA41-8514963AB29A}">
    <xltc:text>FACT-0311 | USD million
FY2016; period end 2016-01-31; filed 2017-03-01
https://www.sec.gov/Archives/edgar/data/1045810/000104581017000027/0001045810-17-000027-index.html
us-gaap:AccountsPayableCurrent
SEC XBRL; exact reporting-period match.</xltc:text>
  </xltc:threadedComment>
  <xltc:threadedComment ref="M22" dT="2026-09-10T04:58:03.633" personId="{F458A60B-9B65-4D5C-A7C7-309CD475680C}" id="{B4ACEAA3-876A-49E9-B251-B77F6281CDDF}">
    <xltc:text>FACT-0312 | USD million
FY2016; period end 2016-01-31; filed 2017-03-01
https://www.sec.gov/Archives/edgar/data/1045810/000104581017000027/0001045810-17-000027-index.html
us-gaap:LiabilitiesCurrent
SEC XBRL; exact reporting-period match.</xltc:text>
  </xltc:threadedComment>
  <xltc:threadedComment ref="N22" dT="2026-09-10T04:58:03.633" personId="{F458A60B-9B65-4D5C-A7C7-309CD475680C}" id="{A8B71212-C322-48F7-B8E2-5BFC4B6D28D4}">
    <xltc:text>FACT-0313 | USD million
FY2016; period end 2016-01-31; filed 2017-03-01
https://www.sec.gov/Archives/edgar/data/1045810/000104581017000027/0001045810-17-000027-index.html
us-gaap:Liabilities
SEC XBRL; exact reporting-period match.</xltc:text>
  </xltc:threadedComment>
  <xltc:threadedComment ref="Q22" dT="2026-09-10T04:58:03.633" personId="{F458A60B-9B65-4D5C-A7C7-309CD475680C}" id="{D32D4DAB-5EC6-4C08-A890-BD5DC04620E8}">
    <xltc:text>FACT-0314 | USD million
FY2016; period end 2016-01-31; filed 2019-02-21
https://www.sec.gov/Archives/edgar/data/1045810/000104581019000023/0001045810-19-000023-index.html
us-gaap:StockholdersEquity
SEC XBRL; exact reporting-period match.</xltc:text>
  </xltc:threadedComment>
  <xltc:threadedComment ref="R22" dT="2026-09-10T04:58:03.633" personId="{F458A60B-9B65-4D5C-A7C7-309CD475680C}" id="{D850A36E-1B8D-4BE3-B5E2-D93DE38054D9}">
    <xltc:text>FACT-0315 | USD million
FY2016; period end 2016-01-31; filed 2017-03-01
https://www.sec.gov/Archives/edgar/data/1045810/000104581017000027/0001045810-17-000027-index.html
us-gaap:RetainedEarningsAccumulatedDeficit
SEC XBRL; exact reporting-period match.</xltc:text>
  </xltc:threadedComment>
  <xltc:threadedComment ref="S22" dT="2026-09-10T04:58:03.633" personId="{F458A60B-9B65-4D5C-A7C7-309CD475680C}" id="{C66A1D55-24FD-472E-BDBB-4D505FC84E66}">
    <xltc:text>FACT-1048 | USD million
FY2016; period end 2016-01-31; filed 2018-02-28
https://www.sec.gov/Archives/edgar/data/1045810/000104581018000010/nvda-2018x10k.htm
Selected Financial Data; convertible debt conversion obligation presented outside stockholders equity; row Convertible debt conversion obligation (temporary equity)
Selected Financial Data; convertible debt conversion obligation presented outside stockholders equity</xltc:text>
  </xltc:threadedComment>
  <xltc:threadedComment ref="C23" dT="2026-09-10T04:58:03.633" personId="{F458A60B-9B65-4D5C-A7C7-309CD475680C}" id="{581352FD-E0AB-4CD0-B8A1-56CEDBCC5323}">
    <xltc:text>FACT-0340 | USD million
FY2017; period end 2017-01-29; filed 2019-02-21
https://www.sec.gov/Archives/edgar/data/1045810/000104581019000023/0001045810-19-000023-index.html
us-gaap:CashAndCashEquivalentsAtCarryingValue
SEC XBRL; exact reporting-period match.</xltc:text>
  </xltc:threadedComment>
  <xltc:threadedComment ref="D23" dT="2026-09-10T04:58:03.633" personId="{F458A60B-9B65-4D5C-A7C7-309CD475680C}" id="{E932A8F4-086D-4FD6-AC9D-006715014371}">
    <xltc:text>FACT-0341 | USD million
FY2017; period end 2017-01-29; filed 2018-02-28
https://www.sec.gov/Archives/edgar/data/1045810/000104581018000010/0001045810-18-000010-index.html
us-gaap:MarketableSecuritiesCurrent
SEC XBRL; exact reporting-period match.</xltc:text>
  </xltc:threadedComment>
  <xltc:threadedComment ref="E23" dT="2026-09-10T04:58:03.633" personId="{F458A60B-9B65-4D5C-A7C7-309CD475680C}" id="{42E7E3D1-B092-4BBF-B4FF-D005C225FA08}">
    <xltc:text>FACT-0342 | USD million
FY2017; period end 2017-01-29; filed 2018-02-28
https://www.sec.gov/Archives/edgar/data/1045810/000104581018000010/0001045810-18-000010-index.html
us-gaap:AccountsReceivableNetCurrent
SEC XBRL; exact reporting-period match.</xltc:text>
  </xltc:threadedComment>
  <xltc:threadedComment ref="F23" dT="2026-09-10T04:58:03.633" personId="{F458A60B-9B65-4D5C-A7C7-309CD475680C}" id="{4531266A-1C25-4760-9A05-4B031D9EA566}">
    <xltc:text>FACT-0343 | USD million
FY2017; period end 2017-01-29; filed 2018-02-28
https://www.sec.gov/Archives/edgar/data/1045810/000104581018000010/0001045810-18-000010-index.html
us-gaap:InventoryNet
SEC XBRL; exact reporting-period match.</xltc:text>
  </xltc:threadedComment>
  <xltc:threadedComment ref="G23" dT="2026-09-10T04:58:03.633" personId="{F458A60B-9B65-4D5C-A7C7-309CD475680C}" id="{A607D91F-42EB-4399-9B6B-4C62E65393F9}">
    <xltc:text>FACT-0344 | USD million
FY2017; period end 2017-01-29; filed 2018-02-28
https://www.sec.gov/Archives/edgar/data/1045810/000104581018000010/0001045810-18-000010-index.html
us-gaap:AssetsCurrent
SEC XBRL; exact reporting-period match.</xltc:text>
  </xltc:threadedComment>
  <xltc:threadedComment ref="H23" dT="2026-09-10T04:58:03.633" personId="{F458A60B-9B65-4D5C-A7C7-309CD475680C}" id="{4E23C65D-6BB6-4FC2-9973-C596DB15AB67}">
    <xltc:text>FACT-0345 | USD million
FY2017; period end 2017-01-29; filed 2018-02-28
https://www.sec.gov/Archives/edgar/data/1045810/000104581018000010/0001045810-18-000010-index.html
us-gaap:PropertyPlantAndEquipmentNet
SEC XBRL; exact reporting-period match.</xltc:text>
  </xltc:threadedComment>
  <xltc:threadedComment ref="I23" dT="2026-09-10T04:58:03.633" personId="{F458A60B-9B65-4D5C-A7C7-309CD475680C}" id="{5A2ADE48-F1DB-4DB7-A30B-B43D5ED4DC70}">
    <xltc:text>FACT-0346 | USD million
FY2017; period end 2017-01-29; filed 2018-02-28
https://www.sec.gov/Archives/edgar/data/1045810/000104581018000010/0001045810-18-000010-index.html
us-gaap:Goodwill
SEC XBRL; exact reporting-period match.</xltc:text>
  </xltc:threadedComment>
  <xltc:threadedComment ref="J23" dT="2026-09-10T04:58:03.633" personId="{F458A60B-9B65-4D5C-A7C7-309CD475680C}" id="{8B27552F-9CCB-4963-ADBE-CE3827B41359}">
    <xltc:text>FACT-0347 | USD million
FY2017; period end 2017-01-29; filed 2018-02-28
https://www.sec.gov/Archives/edgar/data/1045810/000104581018000010/0001045810-18-000010-index.html
us-gaap:FiniteLivedIntangibleAssetsNet
SEC XBRL; exact reporting-period match.</xltc:text>
  </xltc:threadedComment>
  <xltc:threadedComment ref="K23" dT="2026-09-10T04:58:03.633" personId="{F458A60B-9B65-4D5C-A7C7-309CD475680C}" id="{75B5CA77-6895-4B7E-9333-F3CCE3DFF219}">
    <xltc:text>FACT-0348 | USD million
FY2017; period end 2017-01-29; filed 2018-02-28
https://www.sec.gov/Archives/edgar/data/1045810/000104581018000010/0001045810-18-000010-index.html
us-gaap:Assets
SEC XBRL; exact reporting-period match.</xltc:text>
  </xltc:threadedComment>
  <xltc:threadedComment ref="L23" dT="2026-09-10T04:58:03.633" personId="{F458A60B-9B65-4D5C-A7C7-309CD475680C}" id="{7DBE363E-8025-475A-BDA3-8CB4F0E02411}">
    <xltc:text>FACT-0349 | USD million
FY2017; period end 2017-01-29; filed 2018-02-28
https://www.sec.gov/Archives/edgar/data/1045810/000104581018000010/0001045810-18-000010-index.html
us-gaap:AccountsPayableCurrent
SEC XBRL; exact reporting-period match.</xltc:text>
  </xltc:threadedComment>
  <xltc:threadedComment ref="M23" dT="2026-09-10T04:58:03.633" personId="{F458A60B-9B65-4D5C-A7C7-309CD475680C}" id="{EDD9AB6E-BF77-4256-B0E1-FF096FFC77FD}">
    <xltc:text>FACT-0350 | USD million
FY2017; period end 2017-01-29; filed 2018-02-28
https://www.sec.gov/Archives/edgar/data/1045810/000104581018000010/0001045810-18-000010-index.html
us-gaap:LiabilitiesCurrent
SEC XBRL; exact reporting-period match.</xltc:text>
  </xltc:threadedComment>
  <xltc:threadedComment ref="N23" dT="2026-09-10T04:58:03.633" personId="{F458A60B-9B65-4D5C-A7C7-309CD475680C}" id="{82583379-620B-4BD9-B344-6C2AAB233EF0}">
    <xltc:text>FACT-0351 | USD million
FY2017; period end 2017-01-29; filed 2018-02-28
https://www.sec.gov/Archives/edgar/data/1045810/000104581018000010/0001045810-18-000010-index.html
us-gaap:Liabilities
SEC XBRL; exact reporting-period match.</xltc:text>
  </xltc:threadedComment>
  <xltc:threadedComment ref="Q23" dT="2026-09-10T04:58:03.633" personId="{F458A60B-9B65-4D5C-A7C7-309CD475680C}" id="{9156210C-08E7-4709-83EF-9F1AD8774696}">
    <xltc:text>FACT-0352 | USD million
FY2017; period end 2017-01-29; filed 2020-02-20
https://www.sec.gov/Archives/edgar/data/1045810/000104581020000010/0001045810-20-000010-index.html
us-gaap:StockholdersEquity
SEC XBRL; exact reporting-period match.</xltc:text>
  </xltc:threadedComment>
  <xltc:threadedComment ref="R23" dT="2026-09-10T04:58:03.633" personId="{F458A60B-9B65-4D5C-A7C7-309CD475680C}" id="{80E7D7AA-B43A-4292-B272-C73982DC7348}">
    <xltc:text>FACT-0353 | USD million
FY2017; period end 2017-01-29; filed 2018-02-28
https://www.sec.gov/Archives/edgar/data/1045810/000104581018000010/0001045810-18-000010-index.html
us-gaap:RetainedEarningsAccumulatedDeficit
SEC XBRL; exact reporting-period match.</xltc:text>
  </xltc:threadedComment>
  <xltc:threadedComment ref="S23" dT="2026-09-10T04:58:03.633" personId="{F458A60B-9B65-4D5C-A7C7-309CD475680C}" id="{C2F73228-1C9A-4031-B101-B320318A216F}">
    <xltc:text>FACT-1049 | USD million
FY2017; period end 2017-01-29; filed 2018-02-28
https://www.sec.gov/Archives/edgar/data/1045810/000104581018000010/nvda-2018x10k.htm
Selected Financial Data; convertible debt conversion obligation presented outside stockholders equity; row Convertible debt conversion obligation (temporary equity)
Selected Financial Data; convertible debt conversion obligation presented outside stockholders equity</xltc:text>
  </xltc:threadedComment>
  <xltc:threadedComment ref="C24" dT="2026-09-10T04:58:03.633" personId="{F458A60B-9B65-4D5C-A7C7-309CD475680C}" id="{EFD7DB41-B065-4DF7-8627-86C7BE4CDEA8}">
    <xltc:text>FACT-0377 | USD million
FY2018; period end 2018-01-28; filed 2019-02-21
https://www.sec.gov/Archives/edgar/data/1045810/000104581019000023/0001045810-19-000023-index.html
us-gaap:CashAndCashEquivalentsAtCarryingValue
SEC XBRL; exact reporting-period match.</xltc:text>
  </xltc:threadedComment>
  <xltc:threadedComment ref="D24" dT="2026-09-10T04:58:03.633" personId="{F458A60B-9B65-4D5C-A7C7-309CD475680C}" id="{1A7986B0-9388-4F4C-AD74-12BDD39E0F90}">
    <xltc:text>FACT-0378 | USD million
FY2018; period end 2018-01-28; filed 2019-02-21
https://www.sec.gov/Archives/edgar/data/1045810/000104581019000023/0001045810-19-000023-index.html
us-gaap:MarketableSecuritiesCurrent
SEC XBRL; exact reporting-period match.</xltc:text>
  </xltc:threadedComment>
  <xltc:threadedComment ref="E24" dT="2026-09-10T04:58:03.633" personId="{F458A60B-9B65-4D5C-A7C7-309CD475680C}" id="{D4A79E00-493E-42C9-B0AD-42D89071DF08}">
    <xltc:text>FACT-0379 | USD million
FY2018; period end 2018-01-28; filed 2019-02-21
https://www.sec.gov/Archives/edgar/data/1045810/000104581019000023/0001045810-19-000023-index.html
us-gaap:AccountsReceivableNetCurrent
SEC XBRL; exact reporting-period match.</xltc:text>
  </xltc:threadedComment>
  <xltc:threadedComment ref="F24" dT="2026-09-10T04:58:03.634" personId="{F458A60B-9B65-4D5C-A7C7-309CD475680C}" id="{6374317F-0CB0-48E9-B352-0402C10E66BF}">
    <xltc:text>FACT-0380 | USD million
FY2018; period end 2018-01-28; filed 2019-02-21
https://www.sec.gov/Archives/edgar/data/1045810/000104581019000023/0001045810-19-000023-index.html
us-gaap:InventoryNet
SEC XBRL; exact reporting-period match.</xltc:text>
  </xltc:threadedComment>
  <xltc:threadedComment ref="G24" dT="2026-09-10T04:58:03.634" personId="{F458A60B-9B65-4D5C-A7C7-309CD475680C}" id="{7848CACA-F860-41B7-A161-120C74F4BEB9}">
    <xltc:text>FACT-0381 | USD million
FY2018; period end 2018-01-28; filed 2019-02-21
https://www.sec.gov/Archives/edgar/data/1045810/000104581019000023/0001045810-19-000023-index.html
us-gaap:AssetsCurrent
SEC XBRL; exact reporting-period match.</xltc:text>
  </xltc:threadedComment>
  <xltc:threadedComment ref="H24" dT="2026-09-10T04:58:03.634" personId="{F458A60B-9B65-4D5C-A7C7-309CD475680C}" id="{13AD86D4-0472-4E19-A183-A13A454F495B}">
    <xltc:text>FACT-0382 | USD million
FY2018; period end 2018-01-28; filed 2019-02-21
https://www.sec.gov/Archives/edgar/data/1045810/000104581019000023/0001045810-19-000023-index.html
us-gaap:PropertyPlantAndEquipmentNet
SEC XBRL; exact reporting-period match.</xltc:text>
  </xltc:threadedComment>
  <xltc:threadedComment ref="I24" dT="2026-09-10T04:58:03.634" personId="{F458A60B-9B65-4D5C-A7C7-309CD475680C}" id="{55805559-0B0A-4F91-A9B1-B473E2C8C591}">
    <xltc:text>FACT-0383 | USD million
FY2018; period end 2018-01-28; filed 2019-02-21
https://www.sec.gov/Archives/edgar/data/1045810/000104581019000023/0001045810-19-000023-index.html
us-gaap:Goodwill
SEC XBRL; exact reporting-period match.</xltc:text>
  </xltc:threadedComment>
  <xltc:threadedComment ref="J24" dT="2026-09-10T04:58:03.634" personId="{F458A60B-9B65-4D5C-A7C7-309CD475680C}" id="{0EF8A1C6-F887-42F3-8C98-0C5C2B411FC5}">
    <xltc:text>FACT-0384 | USD million
FY2018; period end 2018-01-28; filed 2019-02-21
https://www.sec.gov/Archives/edgar/data/1045810/000104581019000023/0001045810-19-000023-index.html
us-gaap:FiniteLivedIntangibleAssetsNet
SEC XBRL; exact reporting-period match.</xltc:text>
  </xltc:threadedComment>
  <xltc:threadedComment ref="K24" dT="2026-09-10T04:58:03.634" personId="{F458A60B-9B65-4D5C-A7C7-309CD475680C}" id="{692BA188-AA70-4B81-BF4E-2A1A46484695}">
    <xltc:text>FACT-0385 | USD million
FY2018; period end 2018-01-28; filed 2019-02-21
https://www.sec.gov/Archives/edgar/data/1045810/000104581019000023/0001045810-19-000023-index.html
us-gaap:Assets
SEC XBRL; exact reporting-period match.</xltc:text>
  </xltc:threadedComment>
  <xltc:threadedComment ref="L24" dT="2026-09-10T04:58:03.634" personId="{F458A60B-9B65-4D5C-A7C7-309CD475680C}" id="{09C92D9A-65A6-4947-8F77-F786157FEE59}">
    <xltc:text>FACT-0386 | USD million
FY2018; period end 2018-01-28; filed 2019-02-21
https://www.sec.gov/Archives/edgar/data/1045810/000104581019000023/0001045810-19-000023-index.html
us-gaap:AccountsPayableCurrent
SEC XBRL; exact reporting-period match.</xltc:text>
  </xltc:threadedComment>
  <xltc:threadedComment ref="M24" dT="2026-09-10T04:58:03.634" personId="{F458A60B-9B65-4D5C-A7C7-309CD475680C}" id="{3FA8047F-D7F8-470A-9615-710FC5285AF1}">
    <xltc:text>FACT-0387 | USD million
FY2018; period end 2018-01-28; filed 2019-02-21
https://www.sec.gov/Archives/edgar/data/1045810/000104581019000023/0001045810-19-000023-index.html
us-gaap:LiabilitiesCurrent
SEC XBRL; exact reporting-period match.</xltc:text>
  </xltc:threadedComment>
  <xltc:threadedComment ref="N24" dT="2026-09-10T04:58:03.634" personId="{F458A60B-9B65-4D5C-A7C7-309CD475680C}" id="{A597ADA4-76A6-49F3-A4CB-3D4F379B88E7}">
    <xltc:text>FACT-0388 | USD million
FY2018; period end 2018-01-28; filed 2019-02-21
https://www.sec.gov/Archives/edgar/data/1045810/000104581019000023/0001045810-19-000023-index.html
us-gaap:Liabilities
SEC XBRL; exact reporting-period match.</xltc:text>
  </xltc:threadedComment>
  <xltc:threadedComment ref="Q24" dT="2026-09-10T04:58:03.634" personId="{F458A60B-9B65-4D5C-A7C7-309CD475680C}" id="{9E6948B4-081D-4C49-8F80-51C63F510180}">
    <xltc:text>FACT-0389 | USD million
FY2018; period end 2018-01-28; filed 2021-02-26
https://www.sec.gov/Archives/edgar/data/1045810/000104581021000010/0001045810-21-000010-index.html
us-gaap:StockholdersEquity
SEC XBRL; exact reporting-period match.</xltc:text>
  </xltc:threadedComment>
  <xltc:threadedComment ref="R24" dT="2026-09-10T04:58:03.634" personId="{F458A60B-9B65-4D5C-A7C7-309CD475680C}" id="{9AA7C68E-A0D5-4FAB-9538-79A1104CCB7F}">
    <xltc:text>FACT-0390 | USD million
FY2018; period end 2018-01-28; filed 2019-02-21
https://www.sec.gov/Archives/edgar/data/1045810/000104581019000023/0001045810-19-000023-index.html
us-gaap:RetainedEarningsAccumulatedDeficit
SEC XBRL; exact reporting-period match.</xltc:text>
  </xltc:threadedComment>
  <xltc:threadedComment ref="C25" dT="2026-09-10T04:58:03.634" personId="{F458A60B-9B65-4D5C-A7C7-309CD475680C}" id="{37C45A17-F267-41FB-BCE2-7C94DA142CEE}">
    <xltc:text>FACT-0414 | USD million
FY2019; period end 2019-01-27; filed 2020-02-20
https://www.sec.gov/Archives/edgar/data/1045810/000104581020000010/0001045810-20-000010-index.html
us-gaap:CashAndCashEquivalentsAtCarryingValue
SEC XBRL; exact reporting-period match.</xltc:text>
  </xltc:threadedComment>
  <xltc:threadedComment ref="D25" dT="2026-09-10T04:58:03.634" personId="{F458A60B-9B65-4D5C-A7C7-309CD475680C}" id="{FDFA8811-91C0-43A5-B59A-2E9F45CB9CE3}">
    <xltc:text>FACT-0415 | USD million
FY2019; period end 2019-01-27; filed 2020-02-20
https://www.sec.gov/Archives/edgar/data/1045810/000104581020000010/0001045810-20-000010-index.html
us-gaap:MarketableSecuritiesCurrent
SEC XBRL; exact reporting-period match.</xltc:text>
  </xltc:threadedComment>
  <xltc:threadedComment ref="E25" dT="2026-09-10T04:58:03.634" personId="{F458A60B-9B65-4D5C-A7C7-309CD475680C}" id="{A9C76AD0-A247-47BE-9B78-EEA61BBBEB70}">
    <xltc:text>FACT-0416 | USD million
FY2019; period end 2019-01-27; filed 2020-02-20
https://www.sec.gov/Archives/edgar/data/1045810/000104581020000010/0001045810-20-000010-index.html
us-gaap:AccountsReceivableNetCurrent
SEC XBRL; exact reporting-period match.</xltc:text>
  </xltc:threadedComment>
  <xltc:threadedComment ref="F25" dT="2026-09-10T04:58:03.634" personId="{F458A60B-9B65-4D5C-A7C7-309CD475680C}" id="{CE4E76DB-ACB3-4AAC-860C-A8E7E05EFF38}">
    <xltc:text>FACT-0417 | USD million
FY2019; period end 2019-01-27; filed 2020-02-20
https://www.sec.gov/Archives/edgar/data/1045810/000104581020000010/0001045810-20-000010-index.html
us-gaap:InventoryNet
SEC XBRL; exact reporting-period match.</xltc:text>
  </xltc:threadedComment>
  <xltc:threadedComment ref="G25" dT="2026-09-10T04:58:03.634" personId="{F458A60B-9B65-4D5C-A7C7-309CD475680C}" id="{A490F5B8-F5A1-435D-AC99-889B78A9A6C6}">
    <xltc:text>FACT-0418 | USD million
FY2019; period end 2019-01-27; filed 2020-02-20
https://www.sec.gov/Archives/edgar/data/1045810/000104581020000010/0001045810-20-000010-index.html
us-gaap:AssetsCurrent
SEC XBRL; exact reporting-period match.</xltc:text>
  </xltc:threadedComment>
  <xltc:threadedComment ref="H25" dT="2026-09-10T04:58:03.634" personId="{F458A60B-9B65-4D5C-A7C7-309CD475680C}" id="{6BE83767-4359-4DC5-9625-D9F54D2A81DE}">
    <xltc:text>FACT-0419 | USD million
FY2019; period end 2019-01-27; filed 2020-02-20
https://www.sec.gov/Archives/edgar/data/1045810/000104581020000010/0001045810-20-000010-index.html
us-gaap:PropertyPlantAndEquipmentNet
SEC XBRL; exact reporting-period match.</xltc:text>
  </xltc:threadedComment>
  <xltc:threadedComment ref="I25" dT="2026-09-10T04:58:03.634" personId="{F458A60B-9B65-4D5C-A7C7-309CD475680C}" id="{8DDFB690-C160-4420-B4FC-DB77D8036E0E}">
    <xltc:text>FACT-0420 | USD million
FY2019; period end 2019-01-27; filed 2020-02-20
https://www.sec.gov/Archives/edgar/data/1045810/000104581020000010/0001045810-20-000010-index.html
us-gaap:Goodwill
SEC XBRL; exact reporting-period match.</xltc:text>
  </xltc:threadedComment>
  <xltc:threadedComment ref="J25" dT="2026-09-10T04:58:03.634" personId="{F458A60B-9B65-4D5C-A7C7-309CD475680C}" id="{618061FC-5D98-4203-9853-459230062409}">
    <xltc:text>FACT-0421 | USD million
FY2019; period end 2019-01-27; filed 2020-02-20
https://www.sec.gov/Archives/edgar/data/1045810/000104581020000010/0001045810-20-000010-index.html
us-gaap:FiniteLivedIntangibleAssetsNet
SEC XBRL; exact reporting-period match.</xltc:text>
  </xltc:threadedComment>
  <xltc:threadedComment ref="K25" dT="2026-09-10T04:58:03.634" personId="{F458A60B-9B65-4D5C-A7C7-309CD475680C}" id="{5DC1D24D-5FA6-4BE7-9147-026FABDAF96A}">
    <xltc:text>FACT-0422 | USD million
FY2019; period end 2019-01-27; filed 2020-02-20
https://www.sec.gov/Archives/edgar/data/1045810/000104581020000010/0001045810-20-000010-index.html
us-gaap:Assets
SEC XBRL; exact reporting-period match.</xltc:text>
  </xltc:threadedComment>
  <xltc:threadedComment ref="L25" dT="2026-09-10T04:58:03.634" personId="{F458A60B-9B65-4D5C-A7C7-309CD475680C}" id="{16898C82-7619-41AE-91F3-0B87E6E7B0C5}">
    <xltc:text>FACT-0423 | USD million
FY2019; period end 2019-01-27; filed 2020-02-20
https://www.sec.gov/Archives/edgar/data/1045810/000104581020000010/0001045810-20-000010-index.html
us-gaap:AccountsPayableCurrent
SEC XBRL; exact reporting-period match.</xltc:text>
  </xltc:threadedComment>
  <xltc:threadedComment ref="M25" dT="2026-09-10T04:58:03.634" personId="{F458A60B-9B65-4D5C-A7C7-309CD475680C}" id="{A046322A-46A6-4474-B8D2-245045BCCB2C}">
    <xltc:text>FACT-0424 | USD million
FY2019; period end 2019-01-27; filed 2020-02-20
https://www.sec.gov/Archives/edgar/data/1045810/000104581020000010/0001045810-20-000010-index.html
us-gaap:LiabilitiesCurrent
SEC XBRL; exact reporting-period match.</xltc:text>
  </xltc:threadedComment>
  <xltc:threadedComment ref="N25" dT="2026-09-10T04:58:03.634" personId="{F458A60B-9B65-4D5C-A7C7-309CD475680C}" id="{E290E322-551F-4F01-BFFF-7B4906762EE5}">
    <xltc:text>FACT-0425 | USD million
FY2019; period end 2019-01-27; filed 2020-02-20
https://www.sec.gov/Archives/edgar/data/1045810/000104581020000010/0001045810-20-000010-index.html
us-gaap:Liabilities
SEC XBRL; exact reporting-period match.</xltc:text>
  </xltc:threadedComment>
  <xltc:threadedComment ref="Q25" dT="2026-09-10T04:58:03.634" personId="{F458A60B-9B65-4D5C-A7C7-309CD475680C}" id="{08F35AE5-26E0-48E3-9179-1EBCDE7C8F80}">
    <xltc:text>FACT-0426 | USD million
FY2019; period end 2019-01-27; filed 2022-03-18
https://www.sec.gov/Archives/edgar/data/1045810/000104581022000036/0001045810-22-000036-index.html
us-gaap:StockholdersEquity
SEC XBRL; exact reporting-period match.</xltc:text>
  </xltc:threadedComment>
  <xltc:threadedComment ref="R25" dT="2026-09-10T04:58:03.634" personId="{F458A60B-9B65-4D5C-A7C7-309CD475680C}" id="{ABB320F3-BA00-4E3E-B1B0-E873FB3B83CB}">
    <xltc:text>FACT-0427 | USD million
FY2019; period end 2019-01-27; filed 2020-02-20
https://www.sec.gov/Archives/edgar/data/1045810/000104581020000010/0001045810-20-000010-index.html
us-gaap:RetainedEarningsAccumulatedDeficit
SEC XBRL; exact reporting-period match.</xltc:text>
  </xltc:threadedComment>
  <xltc:threadedComment ref="C26" dT="2026-09-10T04:58:03.634" personId="{F458A60B-9B65-4D5C-A7C7-309CD475680C}" id="{C960E0B8-CED9-4E95-ADFC-8B41FEB52B8A}">
    <xltc:text>FACT-0452 | USD million
FY2020; period end 2020-01-26; filed 2021-02-26
https://www.sec.gov/Archives/edgar/data/1045810/000104581021000010/0001045810-21-000010-index.html
us-gaap:CashAndCashEquivalentsAtCarryingValue
SEC XBRL; exact reporting-period match.</xltc:text>
  </xltc:threadedComment>
  <xltc:threadedComment ref="D26" dT="2026-09-10T04:58:03.634" personId="{F458A60B-9B65-4D5C-A7C7-309CD475680C}" id="{14C2DEF4-E23A-4238-9B4F-1965A002AD10}">
    <xltc:text>FACT-0453 | USD million
FY2020; period end 2020-01-26; filed 2021-02-26
https://www.sec.gov/Archives/edgar/data/1045810/000104581021000010/0001045810-21-000010-index.html
us-gaap:MarketableSecuritiesCurrent
SEC XBRL; exact reporting-period match.</xltc:text>
  </xltc:threadedComment>
  <xltc:threadedComment ref="E26" dT="2026-09-10T04:58:03.634" personId="{F458A60B-9B65-4D5C-A7C7-309CD475680C}" id="{FAB2C9BF-1B41-462B-A217-B516A0985CE1}">
    <xltc:text>FACT-0454 | USD million
FY2020; period end 2020-01-26; filed 2021-02-26
https://www.sec.gov/Archives/edgar/data/1045810/000104581021000010/0001045810-21-000010-index.html
us-gaap:AccountsReceivableNetCurrent
SEC XBRL; exact reporting-period match.</xltc:text>
  </xltc:threadedComment>
  <xltc:threadedComment ref="F26" dT="2026-09-10T04:58:03.634" personId="{F458A60B-9B65-4D5C-A7C7-309CD475680C}" id="{50109A5A-71B1-43C4-96BF-493D4891FCDA}">
    <xltc:text>FACT-0455 | USD million
FY2020; period end 2020-01-26; filed 2021-02-26
https://www.sec.gov/Archives/edgar/data/1045810/000104581021000010/0001045810-21-000010-index.html
us-gaap:InventoryNet
SEC XBRL; exact reporting-period match.</xltc:text>
  </xltc:threadedComment>
  <xltc:threadedComment ref="G26" dT="2026-09-10T04:58:03.634" personId="{F458A60B-9B65-4D5C-A7C7-309CD475680C}" id="{0A32343F-3FFD-43A2-BBD0-BCF168BEC977}">
    <xltc:text>FACT-0456 | USD million
FY2020; period end 2020-01-26; filed 2021-02-26
https://www.sec.gov/Archives/edgar/data/1045810/000104581021000010/0001045810-21-000010-index.html
us-gaap:AssetsCurrent
SEC XBRL; exact reporting-period match.</xltc:text>
  </xltc:threadedComment>
  <xltc:threadedComment ref="H26" dT="2026-09-10T04:58:03.634" personId="{F458A60B-9B65-4D5C-A7C7-309CD475680C}" id="{A2B7B80E-4768-43CE-A3C8-3801CC14A697}">
    <xltc:text>FACT-0457 | USD million
FY2020; period end 2020-01-26; filed 2021-02-26
https://www.sec.gov/Archives/edgar/data/1045810/000104581021000010/0001045810-21-000010-index.html
us-gaap:PropertyPlantAndEquipmentNet
SEC XBRL; exact reporting-period match.</xltc:text>
  </xltc:threadedComment>
  <xltc:threadedComment ref="I26" dT="2026-09-10T04:58:03.634" personId="{F458A60B-9B65-4D5C-A7C7-309CD475680C}" id="{D6C2FC86-67B7-419E-A275-76F4B7238971}">
    <xltc:text>FACT-0458 | USD million
FY2020; period end 2020-01-26; filed 2021-02-26
https://www.sec.gov/Archives/edgar/data/1045810/000104581021000010/0001045810-21-000010-index.html
us-gaap:Goodwill
SEC XBRL; exact reporting-period match.</xltc:text>
  </xltc:threadedComment>
  <xltc:threadedComment ref="J26" dT="2026-09-10T04:58:03.634" personId="{F458A60B-9B65-4D5C-A7C7-309CD475680C}" id="{D4E18C86-D030-4078-9858-5FE390828964}">
    <xltc:text>FACT-0459 | USD million
FY2020; period end 2020-01-26; filed 2021-02-26
https://www.sec.gov/Archives/edgar/data/1045810/000104581021000010/0001045810-21-000010-index.html
us-gaap:FiniteLivedIntangibleAssetsNet
SEC XBRL; exact reporting-period match.</xltc:text>
  </xltc:threadedComment>
  <xltc:threadedComment ref="K26" dT="2026-09-10T04:58:03.634" personId="{F458A60B-9B65-4D5C-A7C7-309CD475680C}" id="{5A39F22A-7B82-45AC-8A68-2FAFA91EA524}">
    <xltc:text>FACT-0460 | USD million
FY2020; period end 2020-01-26; filed 2021-02-26
https://www.sec.gov/Archives/edgar/data/1045810/000104581021000010/0001045810-21-000010-index.html
us-gaap:Assets
SEC XBRL; exact reporting-period match.</xltc:text>
  </xltc:threadedComment>
  <xltc:threadedComment ref="L26" dT="2026-09-10T04:58:03.634" personId="{F458A60B-9B65-4D5C-A7C7-309CD475680C}" id="{4093B9AF-ED70-4DD5-9361-A6FAA45B56AB}">
    <xltc:text>FACT-0461 | USD million
FY2020; period end 2020-01-26; filed 2021-02-26
https://www.sec.gov/Archives/edgar/data/1045810/000104581021000010/0001045810-21-000010-index.html
us-gaap:AccountsPayableCurrent
SEC XBRL; exact reporting-period match.</xltc:text>
  </xltc:threadedComment>
  <xltc:threadedComment ref="M26" dT="2026-09-10T04:58:03.634" personId="{F458A60B-9B65-4D5C-A7C7-309CD475680C}" id="{32F5D640-7BDE-4E18-BD6B-A13D8F78427A}">
    <xltc:text>FACT-0462 | USD million
FY2020; period end 2020-01-26; filed 2021-02-26
https://www.sec.gov/Archives/edgar/data/1045810/000104581021000010/0001045810-21-000010-index.html
us-gaap:LiabilitiesCurrent
SEC XBRL; exact reporting-period match.</xltc:text>
  </xltc:threadedComment>
  <xltc:threadedComment ref="N26" dT="2026-09-10T04:58:03.634" personId="{F458A60B-9B65-4D5C-A7C7-309CD475680C}" id="{C0DD6B7D-9580-4BC3-9695-9DF24294A838}">
    <xltc:text>FACT-0463 | USD million
FY2020; period end 2020-01-26; filed 2021-02-26
https://www.sec.gov/Archives/edgar/data/1045810/000104581021000010/0001045810-21-000010-index.html
us-gaap:Liabilities
SEC XBRL; exact reporting-period match.</xltc:text>
  </xltc:threadedComment>
  <xltc:threadedComment ref="O26" dT="2026-09-10T04:58:03.634" personId="{F458A60B-9B65-4D5C-A7C7-309CD475680C}" id="{6303F19C-84EE-4F77-89F6-E4F612C3C566}">
    <xltc:text>FACT-0464 | USD million
FY2020; period end 2020-01-26; filed 2021-02-26
https://www.sec.gov/Archives/edgar/data/1045810/000104581021000010/0001045810-21-000010-index.html
us-gaap:LongTermDebtCurrent
SEC XBRL; exact reporting-period match.</xltc:text>
  </xltc:threadedComment>
  <xltc:threadedComment ref="P26" dT="2026-09-10T04:58:03.634" personId="{F458A60B-9B65-4D5C-A7C7-309CD475680C}" id="{FA5329B8-CC41-471A-BD0E-4E452087E374}">
    <xltc:text>FACT-0465 | USD million
FY2020; period end 2020-01-26; filed 2021-02-26
https://www.sec.gov/Archives/edgar/data/1045810/000104581021000010/0001045810-21-000010-index.html
us-gaap:LongTermDebtNoncurrent
SEC XBRL; exact reporting-period match.</xltc:text>
  </xltc:threadedComment>
  <xltc:threadedComment ref="Q26" dT="2026-09-10T04:58:03.634" personId="{F458A60B-9B65-4D5C-A7C7-309CD475680C}" id="{D74D2197-70DF-40D3-9F28-CADFE256BDD3}">
    <xltc:text>FACT-0466 | USD million
FY2020; period end 2020-01-26; filed 2023-02-24
https://www.sec.gov/Archives/edgar/data/1045810/000104581023000017/0001045810-23-000017-index.html
us-gaap:StockholdersEquity
SEC XBRL; exact reporting-period match.</xltc:text>
  </xltc:threadedComment>
  <xltc:threadedComment ref="R26" dT="2026-09-10T04:58:03.634" personId="{F458A60B-9B65-4D5C-A7C7-309CD475680C}" id="{346D8910-4F1D-4ECF-B903-E624221ECAF2}">
    <xltc:text>FACT-0467 | USD million
FY2020; period end 2020-01-26; filed 2021-02-26
https://www.sec.gov/Archives/edgar/data/1045810/000104581021000010/0001045810-21-000010-index.html
us-gaap:RetainedEarningsAccumulatedDeficit
SEC XBRL; exact reporting-period match.</xltc:text>
  </xltc:threadedComment>
  <xltc:threadedComment ref="C27" dT="2026-09-10T04:58:03.634" personId="{F458A60B-9B65-4D5C-A7C7-309CD475680C}" id="{F87845A4-BD6B-4660-8EFA-5B24D8129C2C}">
    <xltc:text>FACT-0492 | USD million
FY2021; period end 2021-01-31; filed 2022-03-18
https://www.sec.gov/Archives/edgar/data/1045810/000104581022000036/0001045810-22-000036-index.html
us-gaap:CashAndCashEquivalentsAtCarryingValue
SEC XBRL; exact reporting-period match.</xltc:text>
  </xltc:threadedComment>
  <xltc:threadedComment ref="D27" dT="2026-09-10T04:58:03.634" personId="{F458A60B-9B65-4D5C-A7C7-309CD475680C}" id="{FF2EE021-2F46-4376-B89E-E3F9B096DF5D}">
    <xltc:text>FACT-0493 | USD million
FY2021; period end 2021-01-31; filed 2022-03-18
https://www.sec.gov/Archives/edgar/data/1045810/000104581022000036/0001045810-22-000036-index.html
us-gaap:MarketableSecuritiesCurrent
SEC XBRL; exact reporting-period match.</xltc:text>
  </xltc:threadedComment>
  <xltc:threadedComment ref="E27" dT="2026-09-10T04:58:03.634" personId="{F458A60B-9B65-4D5C-A7C7-309CD475680C}" id="{B27ED58D-1C31-45CD-B008-FC48FAE82BE6}">
    <xltc:text>FACT-0494 | USD million
FY2021; period end 2021-01-31; filed 2022-03-18
https://www.sec.gov/Archives/edgar/data/1045810/000104581022000036/0001045810-22-000036-index.html
us-gaap:AccountsReceivableNetCurrent
SEC XBRL; exact reporting-period match.</xltc:text>
  </xltc:threadedComment>
  <xltc:threadedComment ref="F27" dT="2026-09-10T04:58:03.634" personId="{F458A60B-9B65-4D5C-A7C7-309CD475680C}" id="{63595CFA-FE70-4662-9BFD-58414D9D3D5A}">
    <xltc:text>FACT-0495 | USD million
FY2021; period end 2021-01-31; filed 2022-03-18
https://www.sec.gov/Archives/edgar/data/1045810/000104581022000036/0001045810-22-000036-index.html
us-gaap:InventoryNet
SEC XBRL; exact reporting-period match.</xltc:text>
  </xltc:threadedComment>
  <xltc:threadedComment ref="G27" dT="2026-09-10T04:58:03.634" personId="{F458A60B-9B65-4D5C-A7C7-309CD475680C}" id="{CA86C462-5794-48EB-A6A6-F607C1791BF8}">
    <xltc:text>FACT-0496 | USD million
FY2021; period end 2021-01-31; filed 2022-03-18
https://www.sec.gov/Archives/edgar/data/1045810/000104581022000036/0001045810-22-000036-index.html
us-gaap:AssetsCurrent
SEC XBRL; exact reporting-period match.</xltc:text>
  </xltc:threadedComment>
  <xltc:threadedComment ref="H27" dT="2026-09-10T04:58:03.634" personId="{F458A60B-9B65-4D5C-A7C7-309CD475680C}" id="{DDB77502-653E-42FE-A097-0E86B9E07DE2}">
    <xltc:text>FACT-0497 | USD million
FY2021; period end 2021-01-31; filed 2022-03-18
https://www.sec.gov/Archives/edgar/data/1045810/000104581022000036/0001045810-22-000036-index.html
us-gaap:PropertyPlantAndEquipmentNet
SEC XBRL; exact reporting-period match.</xltc:text>
  </xltc:threadedComment>
  <xltc:threadedComment ref="I27" dT="2026-09-10T04:58:03.634" personId="{F458A60B-9B65-4D5C-A7C7-309CD475680C}" id="{7274E38E-70E9-4BE5-8C19-7FB8E83FC3EA}">
    <xltc:text>FACT-0498 | USD million
FY2021; period end 2021-01-31; filed 2022-03-18
https://www.sec.gov/Archives/edgar/data/1045810/000104581022000036/0001045810-22-000036-index.html
us-gaap:Goodwill
SEC XBRL; exact reporting-period match.</xltc:text>
  </xltc:threadedComment>
  <xltc:threadedComment ref="J27" dT="2026-09-10T04:58:03.634" personId="{F458A60B-9B65-4D5C-A7C7-309CD475680C}" id="{52691095-4DA7-485D-BD28-B6E4EE766D66}">
    <xltc:text>FACT-0499 | USD million
FY2021; period end 2021-01-31; filed 2022-03-18
https://www.sec.gov/Archives/edgar/data/1045810/000104581022000036/0001045810-22-000036-index.html
us-gaap:FiniteLivedIntangibleAssetsNet
SEC XBRL; exact reporting-period match.</xltc:text>
  </xltc:threadedComment>
  <xltc:threadedComment ref="K27" dT="2026-09-10T04:58:03.634" personId="{F458A60B-9B65-4D5C-A7C7-309CD475680C}" id="{932D4F92-F1D9-48C4-BB49-DBC07D33C3B5}">
    <xltc:text>FACT-0500 | USD million
FY2021; period end 2021-01-31; filed 2022-03-18
https://www.sec.gov/Archives/edgar/data/1045810/000104581022000036/0001045810-22-000036-index.html
us-gaap:Assets
SEC XBRL; exact reporting-period match.</xltc:text>
  </xltc:threadedComment>
  <xltc:threadedComment ref="L27" dT="2026-09-10T04:58:03.634" personId="{F458A60B-9B65-4D5C-A7C7-309CD475680C}" id="{F4957250-7371-4E73-875C-8DC3AED08191}">
    <xltc:text>FACT-0501 | USD million
FY2021; period end 2021-01-31; filed 2022-03-18
https://www.sec.gov/Archives/edgar/data/1045810/000104581022000036/0001045810-22-000036-index.html
us-gaap:AccountsPayableCurrent
SEC XBRL; exact reporting-period match.</xltc:text>
  </xltc:threadedComment>
  <xltc:threadedComment ref="M27" dT="2026-09-10T04:58:03.634" personId="{F458A60B-9B65-4D5C-A7C7-309CD475680C}" id="{CC433784-8832-4664-A64F-AAD8F6702F87}">
    <xltc:text>FACT-0502 | USD million
FY2021; period end 2021-01-31; filed 2022-03-18
https://www.sec.gov/Archives/edgar/data/1045810/000104581022000036/0001045810-22-000036-index.html
us-gaap:LiabilitiesCurrent
SEC XBRL; exact reporting-period match.</xltc:text>
  </xltc:threadedComment>
  <xltc:threadedComment ref="N27" dT="2026-09-10T04:58:03.634" personId="{F458A60B-9B65-4D5C-A7C7-309CD475680C}" id="{54865366-CB35-4B4F-B642-BFF3D3C6783E}">
    <xltc:text>FACT-0503 | USD million
FY2021; period end 2021-01-31; filed 2022-03-18
https://www.sec.gov/Archives/edgar/data/1045810/000104581022000036/0001045810-22-000036-index.html
us-gaap:Liabilities
SEC XBRL; exact reporting-period match.</xltc:text>
  </xltc:threadedComment>
  <xltc:threadedComment ref="O27" dT="2026-09-10T04:58:03.634" personId="{F458A60B-9B65-4D5C-A7C7-309CD475680C}" id="{8A366E3A-FAFD-4083-84BC-ED5E08FAC093}">
    <xltc:text>FACT-0504 | USD million
FY2021; period end 2021-01-31; filed 2022-03-18
https://www.sec.gov/Archives/edgar/data/1045810/000104581022000036/0001045810-22-000036-index.html
us-gaap:LongTermDebtCurrent
SEC XBRL; exact reporting-period match.</xltc:text>
  </xltc:threadedComment>
  <xltc:threadedComment ref="P27" dT="2026-09-10T04:58:03.634" personId="{F458A60B-9B65-4D5C-A7C7-309CD475680C}" id="{EEE98864-8863-4A4C-85BA-6F3ADD70CEBC}">
    <xltc:text>FACT-0505 | USD million
FY2021; period end 2021-01-31; filed 2022-03-18
https://www.sec.gov/Archives/edgar/data/1045810/000104581022000036/0001045810-22-000036-index.html
us-gaap:LongTermDebtNoncurrent
SEC XBRL; exact reporting-period match.</xltc:text>
  </xltc:threadedComment>
  <xltc:threadedComment ref="Q27" dT="2026-09-10T04:58:03.634" personId="{F458A60B-9B65-4D5C-A7C7-309CD475680C}" id="{5C0D3133-3381-4DAA-8F07-32278D00B544}">
    <xltc:text>FACT-0506 | USD million
FY2021; period end 2021-01-31; filed 2024-02-21
https://www.sec.gov/Archives/edgar/data/1045810/000104581024000029/0001045810-24-000029-index.html
us-gaap:StockholdersEquity
SEC XBRL; exact reporting-period match.</xltc:text>
  </xltc:threadedComment>
  <xltc:threadedComment ref="R27" dT="2026-09-10T04:58:03.634" personId="{F458A60B-9B65-4D5C-A7C7-309CD475680C}" id="{3B92999D-BA92-4C38-8253-2CB9416BB207}">
    <xltc:text>FACT-0507 | USD million
FY2021; period end 2021-01-31; filed 2022-03-18
https://www.sec.gov/Archives/edgar/data/1045810/000104581022000036/0001045810-22-000036-index.html
us-gaap:RetainedEarningsAccumulatedDeficit
SEC XBRL; exact reporting-period match.</xltc:text>
  </xltc:threadedComment>
  <xltc:threadedComment ref="C28" dT="2026-09-10T04:58:03.634" personId="{F458A60B-9B65-4D5C-A7C7-309CD475680C}" id="{F169C2E6-C7CB-4E5E-B1D1-709A019C967B}">
    <xltc:text>FACT-0532 | USD million
FY2022; period end 2022-01-30; filed 2023-02-24
https://www.sec.gov/Archives/edgar/data/1045810/000104581023000017/0001045810-23-000017-index.html
us-gaap:CashAndCashEquivalentsAtCarryingValue
SEC XBRL; exact reporting-period match.</xltc:text>
  </xltc:threadedComment>
  <xltc:threadedComment ref="D28" dT="2026-09-10T04:58:03.634" personId="{F458A60B-9B65-4D5C-A7C7-309CD475680C}" id="{93A9C0A9-FCE3-41B0-9FF8-10422A362977}">
    <xltc:text>FACT-0533 | USD million
FY2022; period end 2022-01-30; filed 2023-02-24
https://www.sec.gov/Archives/edgar/data/1045810/000104581023000017/0001045810-23-000017-index.html
us-gaap:MarketableSecuritiesCurrent
SEC XBRL; exact reporting-period match.</xltc:text>
  </xltc:threadedComment>
  <xltc:threadedComment ref="E28" dT="2026-09-10T04:58:03.634" personId="{F458A60B-9B65-4D5C-A7C7-309CD475680C}" id="{509A1316-9E06-4B66-A2D9-02E7ADFB381F}">
    <xltc:text>FACT-0534 | USD million
FY2022; period end 2022-01-30; filed 2023-02-24
https://www.sec.gov/Archives/edgar/data/1045810/000104581023000017/0001045810-23-000017-index.html
us-gaap:AccountsReceivableNetCurrent
SEC XBRL; exact reporting-period match.</xltc:text>
  </xltc:threadedComment>
  <xltc:threadedComment ref="F28" dT="2026-09-10T04:58:03.634" personId="{F458A60B-9B65-4D5C-A7C7-309CD475680C}" id="{2BBDE3C5-C96A-4E54-8733-50FBF415EFD5}">
    <xltc:text>FACT-0535 | USD million
FY2022; period end 2022-01-30; filed 2023-02-24
https://www.sec.gov/Archives/edgar/data/1045810/000104581023000017/0001045810-23-000017-index.html
us-gaap:InventoryNet
SEC XBRL; exact reporting-period match.</xltc:text>
  </xltc:threadedComment>
  <xltc:threadedComment ref="G28" dT="2026-09-10T04:58:03.634" personId="{F458A60B-9B65-4D5C-A7C7-309CD475680C}" id="{CF8A8514-9566-4A14-A804-FA59BE28B5A0}">
    <xltc:text>FACT-0536 | USD million
FY2022; period end 2022-01-30; filed 2023-02-24
https://www.sec.gov/Archives/edgar/data/1045810/000104581023000017/0001045810-23-000017-index.html
us-gaap:AssetsCurrent
SEC XBRL; exact reporting-period match.</xltc:text>
  </xltc:threadedComment>
  <xltc:threadedComment ref="H28" dT="2026-09-10T04:58:03.634" personId="{F458A60B-9B65-4D5C-A7C7-309CD475680C}" id="{8286A970-4E6C-4089-BF26-D5CB00D4FB51}">
    <xltc:text>FACT-0537 | USD million
FY2022; period end 2022-01-30; filed 2023-02-24
https://www.sec.gov/Archives/edgar/data/1045810/000104581023000017/0001045810-23-000017-index.html
us-gaap:PropertyPlantAndEquipmentNet
SEC XBRL; exact reporting-period match.</xltc:text>
  </xltc:threadedComment>
  <xltc:threadedComment ref="I28" dT="2026-09-10T04:58:03.634" personId="{F458A60B-9B65-4D5C-A7C7-309CD475680C}" id="{C7D58E75-73B7-40AE-8BC9-AA5C634925E8}">
    <xltc:text>FACT-0538 | USD million
FY2022; period end 2022-01-30; filed 2023-02-24
https://www.sec.gov/Archives/edgar/data/1045810/000104581023000017/0001045810-23-000017-index.html
us-gaap:Goodwill
SEC XBRL; exact reporting-period match.</xltc:text>
  </xltc:threadedComment>
  <xltc:threadedComment ref="J28" dT="2026-09-10T04:58:03.634" personId="{F458A60B-9B65-4D5C-A7C7-309CD475680C}" id="{BBF717BA-A3B2-4F31-A717-4614E963A4BE}">
    <xltc:text>FACT-0539 | USD million
FY2022; period end 2022-01-30; filed 2023-02-24
https://www.sec.gov/Archives/edgar/data/1045810/000104581023000017/0001045810-23-000017-index.html
us-gaap:FiniteLivedIntangibleAssetsNet
SEC XBRL; exact reporting-period match.</xltc:text>
  </xltc:threadedComment>
  <xltc:threadedComment ref="K28" dT="2026-09-10T04:58:03.634" personId="{F458A60B-9B65-4D5C-A7C7-309CD475680C}" id="{7C7B26C0-F5DA-499C-8053-3273D0F0B60D}">
    <xltc:text>FACT-0540 | USD million
FY2022; period end 2022-01-30; filed 2023-02-24
https://www.sec.gov/Archives/edgar/data/1045810/000104581023000017/0001045810-23-000017-index.html
us-gaap:Assets
SEC XBRL; exact reporting-period match.</xltc:text>
  </xltc:threadedComment>
  <xltc:threadedComment ref="L28" dT="2026-09-10T04:58:03.634" personId="{F458A60B-9B65-4D5C-A7C7-309CD475680C}" id="{515EE13E-1798-42CF-BB41-9098999CF194}">
    <xltc:text>FACT-0541 | USD million
FY2022; period end 2022-01-30; filed 2023-02-24
https://www.sec.gov/Archives/edgar/data/1045810/000104581023000017/0001045810-23-000017-index.html
us-gaap:AccountsPayableCurrent
SEC XBRL; exact reporting-period match.</xltc:text>
  </xltc:threadedComment>
  <xltc:threadedComment ref="M28" dT="2026-09-10T04:58:03.634" personId="{F458A60B-9B65-4D5C-A7C7-309CD475680C}" id="{7437E350-C44B-424B-82AA-9A1FC40A8C25}">
    <xltc:text>FACT-0542 | USD million
FY2022; period end 2022-01-30; filed 2023-02-24
https://www.sec.gov/Archives/edgar/data/1045810/000104581023000017/0001045810-23-000017-index.html
us-gaap:LiabilitiesCurrent
SEC XBRL; exact reporting-period match.</xltc:text>
  </xltc:threadedComment>
  <xltc:threadedComment ref="N28" dT="2026-09-10T04:58:03.634" personId="{F458A60B-9B65-4D5C-A7C7-309CD475680C}" id="{84EFEED7-54EA-4549-9F7E-880F9449FF2F}">
    <xltc:text>FACT-0543 | USD million
FY2022; period end 2022-01-30; filed 2023-02-24
https://www.sec.gov/Archives/edgar/data/1045810/000104581023000017/0001045810-23-000017-index.html
us-gaap:Liabilities
SEC XBRL; exact reporting-period match.</xltc:text>
  </xltc:threadedComment>
  <xltc:threadedComment ref="O28" dT="2026-09-10T04:58:03.634" personId="{F458A60B-9B65-4D5C-A7C7-309CD475680C}" id="{436E998A-671F-4F65-BB9E-26716CB89F77}">
    <xltc:text>FACT-0544 | USD million
FY2022; period end 2022-01-30; filed 2023-02-24
https://www.sec.gov/Archives/edgar/data/1045810/000104581023000017/0001045810-23-000017-index.html
us-gaap:LongTermDebtCurrent
SEC XBRL; exact reporting-period match.</xltc:text>
  </xltc:threadedComment>
  <xltc:threadedComment ref="P28" dT="2026-09-10T04:58:03.634" personId="{F458A60B-9B65-4D5C-A7C7-309CD475680C}" id="{9877E56B-257B-463E-968E-5E335E01F9B8}">
    <xltc:text>FACT-0545 | USD million
FY2022; period end 2022-01-30; filed 2023-02-24
https://www.sec.gov/Archives/edgar/data/1045810/000104581023000017/0001045810-23-000017-index.html
us-gaap:LongTermDebtNoncurrent
SEC XBRL; exact reporting-period match.</xltc:text>
  </xltc:threadedComment>
  <xltc:threadedComment ref="Q28" dT="2026-09-10T04:58:03.634" personId="{F458A60B-9B65-4D5C-A7C7-309CD475680C}" id="{41D01EF6-A9C2-410F-A880-FD3B54EA4743}">
    <xltc:text>FACT-0546 | USD million
FY2022; period end 2022-01-30; filed 2025-02-26
https://www.sec.gov/Archives/edgar/data/1045810/000104581025000023/0001045810-25-000023-index.html
us-gaap:StockholdersEquity
SEC XBRL; exact reporting-period match.</xltc:text>
  </xltc:threadedComment>
  <xltc:threadedComment ref="R28" dT="2026-09-10T04:58:03.635" personId="{F458A60B-9B65-4D5C-A7C7-309CD475680C}" id="{8DC2C1AC-D0B5-4356-9B5C-3B00823EEA9E}">
    <xltc:text>FACT-0547 | USD million
FY2022; period end 2022-01-30; filed 2023-02-24
https://www.sec.gov/Archives/edgar/data/1045810/000104581023000017/0001045810-23-000017-index.html
us-gaap:RetainedEarningsAccumulatedDeficit
SEC XBRL; exact reporting-period match.</xltc:text>
  </xltc:threadedComment>
  <xltc:threadedComment ref="C29" dT="2026-09-10T04:58:03.635" personId="{F458A60B-9B65-4D5C-A7C7-309CD475680C}" id="{51BFFA60-B019-4462-9199-E79615DD47F1}">
    <xltc:text>FACT-0573 | USD million
FY2023; period end 2023-01-29; filed 2024-02-21
https://www.sec.gov/Archives/edgar/data/1045810/000104581024000029/0001045810-24-000029-index.html
us-gaap:CashAndCashEquivalentsAtCarryingValue
SEC XBRL; exact reporting-period match.</xltc:text>
  </xltc:threadedComment>
  <xltc:threadedComment ref="D29" dT="2026-09-10T04:58:03.635" personId="{F458A60B-9B65-4D5C-A7C7-309CD475680C}" id="{C6C3472D-71D0-4A2E-8E76-1465E4C1ECCE}">
    <xltc:text>FACT-0574 | USD million
FY2023; period end 2023-01-29; filed 2024-02-21
https://www.sec.gov/Archives/edgar/data/1045810/000104581024000029/0001045810-24-000029-index.html
us-gaap:MarketableSecuritiesCurrent
SEC XBRL; exact reporting-period match.</xltc:text>
  </xltc:threadedComment>
  <xltc:threadedComment ref="E29" dT="2026-09-10T04:58:03.635" personId="{F458A60B-9B65-4D5C-A7C7-309CD475680C}" id="{A415B519-DB39-4BE2-B9F5-264CB88D8727}">
    <xltc:text>FACT-0575 | USD million
FY2023; period end 2023-01-29; filed 2024-02-21
https://www.sec.gov/Archives/edgar/data/1045810/000104581024000029/0001045810-24-000029-index.html
us-gaap:AccountsReceivableNetCurrent
SEC XBRL; exact reporting-period match.</xltc:text>
  </xltc:threadedComment>
  <xltc:threadedComment ref="F29" dT="2026-09-10T04:58:03.635" personId="{F458A60B-9B65-4D5C-A7C7-309CD475680C}" id="{6DD78067-70AC-4D40-BABE-42C262634176}">
    <xltc:text>FACT-0576 | USD million
FY2023; period end 2023-01-29; filed 2024-02-21
https://www.sec.gov/Archives/edgar/data/1045810/000104581024000029/0001045810-24-000029-index.html
us-gaap:InventoryNet
SEC XBRL; exact reporting-period match.</xltc:text>
  </xltc:threadedComment>
  <xltc:threadedComment ref="G29" dT="2026-09-10T04:58:03.635" personId="{F458A60B-9B65-4D5C-A7C7-309CD475680C}" id="{E50E0D08-76DF-4CDE-9085-436261504D19}">
    <xltc:text>FACT-0577 | USD million
FY2023; period end 2023-01-29; filed 2024-02-21
https://www.sec.gov/Archives/edgar/data/1045810/000104581024000029/0001045810-24-000029-index.html
us-gaap:AssetsCurrent
SEC XBRL; exact reporting-period match.</xltc:text>
  </xltc:threadedComment>
  <xltc:threadedComment ref="H29" dT="2026-09-10T04:58:03.635" personId="{F458A60B-9B65-4D5C-A7C7-309CD475680C}" id="{0441FEC2-1868-4D5E-9DDD-7C02C1865E9B}">
    <xltc:text>FACT-0578 | USD million
FY2023; period end 2023-01-29; filed 2024-02-21
https://www.sec.gov/Archives/edgar/data/1045810/000104581024000029/0001045810-24-000029-index.html
us-gaap:PropertyPlantAndEquipmentNet
SEC XBRL; exact reporting-period match.</xltc:text>
  </xltc:threadedComment>
  <xltc:threadedComment ref="I29" dT="2026-09-10T04:58:03.635" personId="{F458A60B-9B65-4D5C-A7C7-309CD475680C}" id="{B4632A8C-3015-4A68-95F2-125F6FD3618B}">
    <xltc:text>FACT-0579 | USD million
FY2023; period end 2023-01-29; filed 2024-02-21
https://www.sec.gov/Archives/edgar/data/1045810/000104581024000029/0001045810-24-000029-index.html
us-gaap:Goodwill
SEC XBRL; exact reporting-period match.</xltc:text>
  </xltc:threadedComment>
  <xltc:threadedComment ref="J29" dT="2026-09-10T04:58:03.635" personId="{F458A60B-9B65-4D5C-A7C7-309CD475680C}" id="{F690BA1A-4DFF-435A-A1C8-604535834AFA}">
    <xltc:text>FACT-0580 | USD million
FY2023; period end 2023-01-29; filed 2024-02-21
https://www.sec.gov/Archives/edgar/data/1045810/000104581024000029/0001045810-24-000029-index.html
us-gaap:FiniteLivedIntangibleAssetsNet
SEC XBRL; exact reporting-period match.</xltc:text>
  </xltc:threadedComment>
  <xltc:threadedComment ref="K29" dT="2026-09-10T04:58:03.635" personId="{F458A60B-9B65-4D5C-A7C7-309CD475680C}" id="{8EA23861-276F-42AA-B17F-50B353D2AAF8}">
    <xltc:text>FACT-0581 | USD million
FY2023; period end 2023-01-29; filed 2024-02-21
https://www.sec.gov/Archives/edgar/data/1045810/000104581024000029/0001045810-24-000029-index.html
us-gaap:Assets
SEC XBRL; exact reporting-period match.</xltc:text>
  </xltc:threadedComment>
  <xltc:threadedComment ref="L29" dT="2026-09-10T04:58:03.635" personId="{F458A60B-9B65-4D5C-A7C7-309CD475680C}" id="{0ED63FEB-97BE-4BBE-A806-E0E5F5155EC8}">
    <xltc:text>FACT-0582 | USD million
FY2023; period end 2023-01-29; filed 2024-02-21
https://www.sec.gov/Archives/edgar/data/1045810/000104581024000029/0001045810-24-000029-index.html
us-gaap:AccountsPayableCurrent
SEC XBRL; exact reporting-period match.</xltc:text>
  </xltc:threadedComment>
  <xltc:threadedComment ref="M29" dT="2026-09-10T04:58:03.635" personId="{F458A60B-9B65-4D5C-A7C7-309CD475680C}" id="{3AEAB01F-B7DB-4948-ABF8-F5912F20CABA}">
    <xltc:text>FACT-0583 | USD million
FY2023; period end 2023-01-29; filed 2024-02-21
https://www.sec.gov/Archives/edgar/data/1045810/000104581024000029/0001045810-24-000029-index.html
us-gaap:LiabilitiesCurrent
SEC XBRL; exact reporting-period match.</xltc:text>
  </xltc:threadedComment>
  <xltc:threadedComment ref="N29" dT="2026-09-10T04:58:03.635" personId="{F458A60B-9B65-4D5C-A7C7-309CD475680C}" id="{A6727FE2-DB1B-47D8-A5F2-D24866165073}">
    <xltc:text>FACT-0584 | USD million
FY2023; period end 2023-01-29; filed 2024-02-21
https://www.sec.gov/Archives/edgar/data/1045810/000104581024000029/0001045810-24-000029-index.html
us-gaap:Liabilities
SEC XBRL; exact reporting-period match.</xltc:text>
  </xltc:threadedComment>
  <xltc:threadedComment ref="O29" dT="2026-09-10T04:58:03.635" personId="{F458A60B-9B65-4D5C-A7C7-309CD475680C}" id="{125737A8-2BEC-4DE4-A977-4AD62B3C0493}">
    <xltc:text>FACT-0585 | USD million
FY2023; period end 2023-01-29; filed 2024-02-21
https://www.sec.gov/Archives/edgar/data/1045810/000104581024000029/0001045810-24-000029-index.html
us-gaap:LongTermDebtCurrent
SEC XBRL; exact reporting-period match.</xltc:text>
  </xltc:threadedComment>
  <xltc:threadedComment ref="P29" dT="2026-09-10T04:58:03.635" personId="{F458A60B-9B65-4D5C-A7C7-309CD475680C}" id="{06C905C5-7B10-4620-9DFD-77901C98154E}">
    <xltc:text>FACT-0586 | USD million
FY2023; period end 2023-01-29; filed 2024-02-21
https://www.sec.gov/Archives/edgar/data/1045810/000104581024000029/0001045810-24-000029-index.html
us-gaap:LongTermDebtNoncurrent
SEC XBRL; exact reporting-period match.</xltc:text>
  </xltc:threadedComment>
  <xltc:threadedComment ref="Q29" dT="2026-09-10T04:58:03.635" personId="{F458A60B-9B65-4D5C-A7C7-309CD475680C}" id="{9D12DE2E-13CE-4BDD-A347-091B3630908A}">
    <xltc:text>FACT-0587 | USD million
FY2023; period end 2023-01-29; filed 2026-02-25
https://www.sec.gov/Archives/edgar/data/1045810/000104581026000021/0001045810-26-000021-index.html
us-gaap:StockholdersEquity
SEC XBRL; exact reporting-period match.</xltc:text>
  </xltc:threadedComment>
  <xltc:threadedComment ref="R29" dT="2026-09-10T04:58:03.635" personId="{F458A60B-9B65-4D5C-A7C7-309CD475680C}" id="{DC48A1A1-BF64-4985-A9C2-9F1F9A340CB8}">
    <xltc:text>FACT-0588 | USD million
FY2023; period end 2023-01-29; filed 2024-02-21
https://www.sec.gov/Archives/edgar/data/1045810/000104581024000029/0001045810-24-000029-index.html
us-gaap:RetainedEarningsAccumulatedDeficit
SEC XBRL; exact reporting-period match.</xltc:text>
  </xltc:threadedComment>
  <xltc:threadedComment ref="C30" dT="2026-09-10T04:58:03.635" personId="{F458A60B-9B65-4D5C-A7C7-309CD475680C}" id="{B05CE5D8-E3BE-48A6-BE76-FF0881FBAA8E}">
    <xltc:text>FACT-0614 | USD million
FY2024; period end 2024-01-28; filed 2025-02-26
https://www.sec.gov/Archives/edgar/data/1045810/000104581025000023/0001045810-25-000023-index.html
us-gaap:CashAndCashEquivalentsAtCarryingValue
SEC XBRL; exact reporting-period match.</xltc:text>
  </xltc:threadedComment>
  <xltc:threadedComment ref="D30" dT="2026-09-10T04:58:03.635" personId="{F458A60B-9B65-4D5C-A7C7-309CD475680C}" id="{1F1A1EDF-155A-406E-87EF-6C6010C8A8EC}">
    <xltc:text>FACT-0615 | USD million
FY2024; period end 2024-01-28; filed 2025-02-26
https://www.sec.gov/Archives/edgar/data/1045810/000104581025000023/0001045810-25-000023-index.html
us-gaap:MarketableSecuritiesCurrent
SEC XBRL; exact reporting-period match.</xltc:text>
  </xltc:threadedComment>
  <xltc:threadedComment ref="E30" dT="2026-09-10T04:58:03.635" personId="{F458A60B-9B65-4D5C-A7C7-309CD475680C}" id="{77C85A50-6019-4217-A362-48ED38095122}">
    <xltc:text>FACT-0616 | USD million
FY2024; period end 2024-01-28; filed 2025-02-26
https://www.sec.gov/Archives/edgar/data/1045810/000104581025000023/0001045810-25-000023-index.html
us-gaap:AccountsReceivableNetCurrent
SEC XBRL; exact reporting-period match.</xltc:text>
  </xltc:threadedComment>
  <xltc:threadedComment ref="F30" dT="2026-09-10T04:58:03.635" personId="{F458A60B-9B65-4D5C-A7C7-309CD475680C}" id="{47179D02-B970-48A1-B4BC-3427B0533756}">
    <xltc:text>FACT-0617 | USD million
FY2024; period end 2024-01-28; filed 2025-02-26
https://www.sec.gov/Archives/edgar/data/1045810/000104581025000023/0001045810-25-000023-index.html
us-gaap:InventoryNet
SEC XBRL; exact reporting-period match.</xltc:text>
  </xltc:threadedComment>
  <xltc:threadedComment ref="G30" dT="2026-09-10T04:58:03.635" personId="{F458A60B-9B65-4D5C-A7C7-309CD475680C}" id="{B3168EE7-BA60-4415-A44C-28C0CCCB5752}">
    <xltc:text>FACT-0618 | USD million
FY2024; period end 2024-01-28; filed 2025-02-26
https://www.sec.gov/Archives/edgar/data/1045810/000104581025000023/0001045810-25-000023-index.html
us-gaap:AssetsCurrent
SEC XBRL; exact reporting-period match.</xltc:text>
  </xltc:threadedComment>
  <xltc:threadedComment ref="H30" dT="2026-09-10T04:58:03.635" personId="{F458A60B-9B65-4D5C-A7C7-309CD475680C}" id="{2EF45C18-9F3E-4495-86DD-7B654A74FF73}">
    <xltc:text>FACT-0619 | USD million
FY2024; period end 2024-01-28; filed 2025-02-26
https://www.sec.gov/Archives/edgar/data/1045810/000104581025000023/0001045810-25-000023-index.html
us-gaap:PropertyPlantAndEquipmentNet
SEC XBRL; exact reporting-period match.</xltc:text>
  </xltc:threadedComment>
  <xltc:threadedComment ref="I30" dT="2026-09-10T04:58:03.635" personId="{F458A60B-9B65-4D5C-A7C7-309CD475680C}" id="{118D4E38-F214-41C3-A83D-09FE513E3F3C}">
    <xltc:text>FACT-0620 | USD million
FY2024; period end 2024-01-28; filed 2025-02-26
https://www.sec.gov/Archives/edgar/data/1045810/000104581025000023/0001045810-25-000023-index.html
us-gaap:Goodwill
SEC XBRL; exact reporting-period match.</xltc:text>
  </xltc:threadedComment>
  <xltc:threadedComment ref="J30" dT="2026-09-10T04:58:03.635" personId="{F458A60B-9B65-4D5C-A7C7-309CD475680C}" id="{9395B4CF-4DF8-4651-92B3-223960BAA28C}">
    <xltc:text>FACT-0621 | USD million
FY2024; period end 2024-01-28; filed 2025-02-26
https://www.sec.gov/Archives/edgar/data/1045810/000104581025000023/0001045810-25-000023-index.html
us-gaap:FiniteLivedIntangibleAssetsNet
SEC XBRL; exact reporting-period match.</xltc:text>
  </xltc:threadedComment>
  <xltc:threadedComment ref="K30" dT="2026-09-10T04:58:03.635" personId="{F458A60B-9B65-4D5C-A7C7-309CD475680C}" id="{2FBADC9D-8109-46BE-A24B-DF5073B678DC}">
    <xltc:text>FACT-0622 | USD million
FY2024; period end 2024-01-28; filed 2025-02-26
https://www.sec.gov/Archives/edgar/data/1045810/000104581025000023/0001045810-25-000023-index.html
us-gaap:Assets
SEC XBRL; exact reporting-period match.</xltc:text>
  </xltc:threadedComment>
  <xltc:threadedComment ref="L30" dT="2026-09-10T04:58:03.635" personId="{F458A60B-9B65-4D5C-A7C7-309CD475680C}" id="{3603CBC6-428C-4551-A98E-BEDF97B3EBC5}">
    <xltc:text>FACT-0623 | USD million
FY2024; period end 2024-01-28; filed 2025-02-26
https://www.sec.gov/Archives/edgar/data/1045810/000104581025000023/0001045810-25-000023-index.html
us-gaap:AccountsPayableCurrent
SEC XBRL; exact reporting-period match.</xltc:text>
  </xltc:threadedComment>
  <xltc:threadedComment ref="M30" dT="2026-09-10T04:58:03.635" personId="{F458A60B-9B65-4D5C-A7C7-309CD475680C}" id="{66EB78E2-28D4-4045-97BC-3DB6065DFC83}">
    <xltc:text>FACT-0624 | USD million
FY2024; period end 2024-01-28; filed 2025-02-26
https://www.sec.gov/Archives/edgar/data/1045810/000104581025000023/0001045810-25-000023-index.html
us-gaap:LiabilitiesCurrent
SEC XBRL; exact reporting-period match.</xltc:text>
  </xltc:threadedComment>
  <xltc:threadedComment ref="N30" dT="2026-09-10T04:58:03.635" personId="{F458A60B-9B65-4D5C-A7C7-309CD475680C}" id="{5B75A2A0-CA8F-484B-895D-2A9768804480}">
    <xltc:text>FACT-0625 | USD million
FY2024; period end 2024-01-28; filed 2025-02-26
https://www.sec.gov/Archives/edgar/data/1045810/000104581025000023/0001045810-25-000023-index.html
us-gaap:Liabilities
SEC XBRL; exact reporting-period match.</xltc:text>
  </xltc:threadedComment>
  <xltc:threadedComment ref="O30" dT="2026-09-10T04:58:03.635" personId="{F458A60B-9B65-4D5C-A7C7-309CD475680C}" id="{A2929CA4-2326-48F4-8394-A8B4DD3ECDD2}">
    <xltc:text>FACT-0626 | USD million
FY2024; period end 2024-01-28; filed 2025-02-26
https://www.sec.gov/Archives/edgar/data/1045810/000104581025000023/0001045810-25-000023-index.html
us-gaap:LongTermDebtCurrent
SEC XBRL; exact reporting-period match.</xltc:text>
  </xltc:threadedComment>
  <xltc:threadedComment ref="P30" dT="2026-09-10T04:58:03.635" personId="{F458A60B-9B65-4D5C-A7C7-309CD475680C}" id="{1A792259-1468-47E8-8F68-D193F193F8E0}">
    <xltc:text>FACT-0627 | USD million
FY2024; period end 2024-01-28; filed 2025-02-26
https://www.sec.gov/Archives/edgar/data/1045810/000104581025000023/0001045810-25-000023-index.html
us-gaap:LongTermDebtNoncurrent
SEC XBRL; exact reporting-period match.</xltc:text>
  </xltc:threadedComment>
  <xltc:threadedComment ref="Q30" dT="2026-09-10T04:58:03.635" personId="{F458A60B-9B65-4D5C-A7C7-309CD475680C}" id="{6B7BE2B7-D0A4-4074-BA7F-70B3A6AEE001}">
    <xltc:text>FACT-0628 | USD million
FY2024; period end 2024-01-28; filed 2026-02-25
https://www.sec.gov/Archives/edgar/data/1045810/000104581026000021/0001045810-26-000021-index.html
us-gaap:StockholdersEquity
SEC XBRL; exact reporting-period match.</xltc:text>
  </xltc:threadedComment>
  <xltc:threadedComment ref="R30" dT="2026-09-10T04:58:03.635" personId="{F458A60B-9B65-4D5C-A7C7-309CD475680C}" id="{4BEDD819-2463-4C15-8AD9-792D763C87F2}">
    <xltc:text>FACT-0629 | USD million
FY2024; period end 2024-01-28; filed 2025-02-26
https://www.sec.gov/Archives/edgar/data/1045810/000104581025000023/0001045810-25-000023-index.html
us-gaap:RetainedEarningsAccumulatedDeficit
SEC XBRL; exact reporting-period match.</xltc:text>
  </xltc:threadedComment>
  <xltc:threadedComment ref="C31" dT="2026-09-10T04:58:03.635" personId="{F458A60B-9B65-4D5C-A7C7-309CD475680C}" id="{5489D3A4-E3FE-4440-A8B1-907F777656F5}">
    <xltc:text>FACT-0655 | USD million
FY2025; period end 2025-01-26; filed 2026-02-25
https://www.sec.gov/Archives/edgar/data/1045810/000104581026000021/0001045810-26-000021-index.html
us-gaap:CashAndCashEquivalentsAtCarryingValue
SEC XBRL; exact reporting-period match.</xltc:text>
  </xltc:threadedComment>
  <xltc:threadedComment ref="D31" dT="2026-09-10T04:58:03.635" personId="{F458A60B-9B65-4D5C-A7C7-309CD475680C}" id="{807CF5D6-4AEC-486D-B492-31928B9C789B}">
    <xltc:text>FACT-0656 | USD million
FY2025; period end 2025-01-26; filed 2025-11-19
https://www.sec.gov/Archives/edgar/data/1045810/000104581025000230/0001045810-25-000230-index.html
us-gaap:MarketableSecuritiesCurrent
SEC XBRL; exact reporting-period match.</xltc:text>
  </xltc:threadedComment>
  <xltc:threadedComment ref="E31" dT="2026-09-10T04:58:03.635" personId="{F458A60B-9B65-4D5C-A7C7-309CD475680C}" id="{8EDEE531-CE4E-4E63-A6A9-4E5C99493704}">
    <xltc:text>FACT-0657 | USD million
FY2025; period end 2025-01-26; filed 2026-02-25
https://www.sec.gov/Archives/edgar/data/1045810/000104581026000021/0001045810-26-000021-index.html
us-gaap:AccountsReceivableNetCurrent
SEC XBRL; exact reporting-period match.</xltc:text>
  </xltc:threadedComment>
  <xltc:threadedComment ref="F31" dT="2026-09-10T04:58:03.635" personId="{F458A60B-9B65-4D5C-A7C7-309CD475680C}" id="{60B03617-0DF1-45BA-8F60-49EE536659D2}">
    <xltc:text>FACT-0658 | USD million
FY2025; period end 2025-01-26; filed 2026-02-25
https://www.sec.gov/Archives/edgar/data/1045810/000104581026000021/0001045810-26-000021-index.html
us-gaap:InventoryNet
SEC XBRL; exact reporting-period match.</xltc:text>
  </xltc:threadedComment>
  <xltc:threadedComment ref="G31" dT="2026-09-10T04:58:03.635" personId="{F458A60B-9B65-4D5C-A7C7-309CD475680C}" id="{D6C0CBE7-8A4E-442E-B63A-1008D27478DB}">
    <xltc:text>FACT-0659 | USD million
FY2025; period end 2025-01-26; filed 2026-02-25
https://www.sec.gov/Archives/edgar/data/1045810/000104581026000021/0001045810-26-000021-index.html
us-gaap:AssetsCurrent
SEC XBRL; exact reporting-period match.</xltc:text>
  </xltc:threadedComment>
  <xltc:threadedComment ref="H31" dT="2026-09-10T04:58:03.635" personId="{F458A60B-9B65-4D5C-A7C7-309CD475680C}" id="{9B9FE0B9-A3E1-4F1C-A19F-E28E99365101}">
    <xltc:text>FACT-0660 | USD million
FY2025; period end 2025-01-26; filed 2026-02-25
https://www.sec.gov/Archives/edgar/data/1045810/000104581026000021/0001045810-26-000021-index.html
us-gaap:PropertyPlantAndEquipmentNet
SEC XBRL; exact reporting-period match.</xltc:text>
  </xltc:threadedComment>
  <xltc:threadedComment ref="I31" dT="2026-09-10T04:58:03.635" personId="{F458A60B-9B65-4D5C-A7C7-309CD475680C}" id="{DFFB9BB6-0FBE-4124-BF7C-71697D64B62F}">
    <xltc:text>FACT-0661 | USD million
FY2025; period end 2025-01-26; filed 2026-02-25
https://www.sec.gov/Archives/edgar/data/1045810/000104581026000021/0001045810-26-000021-index.html
us-gaap:Goodwill
SEC XBRL; exact reporting-period match.</xltc:text>
  </xltc:threadedComment>
  <xltc:threadedComment ref="J31" dT="2026-09-10T04:58:03.635" personId="{F458A60B-9B65-4D5C-A7C7-309CD475680C}" id="{A2CA0AB3-94BE-4A5C-A0E6-9248E8714B57}">
    <xltc:text>FACT-0662 | USD million
FY2025; period end 2025-01-26; filed 2026-02-25
https://www.sec.gov/Archives/edgar/data/1045810/000104581026000021/0001045810-26-000021-index.html
us-gaap:FiniteLivedIntangibleAssetsNet
SEC XBRL; exact reporting-period match.</xltc:text>
  </xltc:threadedComment>
  <xltc:threadedComment ref="K31" dT="2026-09-10T04:58:03.635" personId="{F458A60B-9B65-4D5C-A7C7-309CD475680C}" id="{65C2DD12-9FC3-49CA-AF61-F3C01766C57D}">
    <xltc:text>FACT-0663 | USD million
FY2025; period end 2025-01-26; filed 2026-02-25
https://www.sec.gov/Archives/edgar/data/1045810/000104581026000021/0001045810-26-000021-index.html
us-gaap:Assets
SEC XBRL; exact reporting-period match.</xltc:text>
  </xltc:threadedComment>
  <xltc:threadedComment ref="L31" dT="2026-09-10T04:58:03.635" personId="{F458A60B-9B65-4D5C-A7C7-309CD475680C}" id="{1A4B09F6-95F0-451E-BD74-C8B6AB1BF571}">
    <xltc:text>FACT-0664 | USD million
FY2025; period end 2025-01-26; filed 2026-02-25
https://www.sec.gov/Archives/edgar/data/1045810/000104581026000021/0001045810-26-000021-index.html
us-gaap:AccountsPayableCurrent
SEC XBRL; exact reporting-period match.</xltc:text>
  </xltc:threadedComment>
  <xltc:threadedComment ref="M31" dT="2026-09-10T04:58:03.635" personId="{F458A60B-9B65-4D5C-A7C7-309CD475680C}" id="{A96EDB41-F58C-4418-8797-D8AE7A3D7004}">
    <xltc:text>FACT-0665 | USD million
FY2025; period end 2025-01-26; filed 2026-02-25
https://www.sec.gov/Archives/edgar/data/1045810/000104581026000021/0001045810-26-000021-index.html
us-gaap:LiabilitiesCurrent
SEC XBRL; exact reporting-period match.</xltc:text>
  </xltc:threadedComment>
  <xltc:threadedComment ref="N31" dT="2026-09-10T04:58:03.635" personId="{F458A60B-9B65-4D5C-A7C7-309CD475680C}" id="{12F0914F-BC9D-40ED-8A02-F45C813340C1}">
    <xltc:text>FACT-0666 | USD million
FY2025; period end 2025-01-26; filed 2026-02-25
https://www.sec.gov/Archives/edgar/data/1045810/000104581026000021/0001045810-26-000021-index.html
us-gaap:Liabilities
SEC XBRL; exact reporting-period match.</xltc:text>
  </xltc:threadedComment>
  <xltc:threadedComment ref="O31" dT="2026-09-10T04:58:03.635" personId="{F458A60B-9B65-4D5C-A7C7-309CD475680C}" id="{1273E52C-E5CE-43B0-960E-0DA1AF26424A}">
    <xltc:text>FACT-0667 | USD million
FY2025; period end 2025-01-26; filed 2026-02-25
https://www.sec.gov/Archives/edgar/data/1045810/000104581026000021/0001045810-26-000021-index.html
us-gaap:LongTermDebtCurrent
SEC XBRL; exact reporting-period match.</xltc:text>
  </xltc:threadedComment>
  <xltc:threadedComment ref="P31" dT="2026-09-10T04:58:03.635" personId="{F458A60B-9B65-4D5C-A7C7-309CD475680C}" id="{487EBB35-A113-4E6D-B298-031335E149E7}">
    <xltc:text>FACT-0668 | USD million
FY2025; period end 2025-01-26; filed 2026-02-25
https://www.sec.gov/Archives/edgar/data/1045810/000104581026000021/0001045810-26-000021-index.html
us-gaap:LongTermDebtNoncurrent
SEC XBRL; exact reporting-period match.</xltc:text>
  </xltc:threadedComment>
  <xltc:threadedComment ref="Q31" dT="2026-09-10T04:58:03.635" personId="{F458A60B-9B65-4D5C-A7C7-309CD475680C}" id="{95E7C879-6E0F-4DF1-9919-787AD4568F9C}">
    <xltc:text>FACT-0669 | USD million
FY2025; period end 2025-01-26; filed 2026-08-26
https://www.sec.gov/Archives/edgar/data/1045810/000104581026000075/0001045810-26-000075-index.html
us-gaap:StockholdersEquity
SEC XBRL; exact reporting-period match.</xltc:text>
  </xltc:threadedComment>
  <xltc:threadedComment ref="R31" dT="2026-09-10T04:58:03.635" personId="{F458A60B-9B65-4D5C-A7C7-309CD475680C}" id="{CBCC6B34-1F81-49FB-ABC6-AC3F923865F7}">
    <xltc:text>FACT-0670 | USD million
FY2025; period end 2025-01-26; filed 2026-02-25
https://www.sec.gov/Archives/edgar/data/1045810/000104581026000021/0001045810-26-000021-index.html
us-gaap:RetainedEarningsAccumulatedDeficit
SEC XBRL; exact reporting-period match.</xltc:text>
  </xltc:threadedComment>
  <xltc:threadedComment ref="C32" dT="2026-09-10T04:58:03.635" personId="{F458A60B-9B65-4D5C-A7C7-309CD475680C}" id="{D5774F06-ECB7-49E5-8DB5-9C027FE53950}">
    <xltc:text>FACT-0696 | USD million
FY2026; period end 2026-01-25; filed 2026-08-26
https://www.sec.gov/Archives/edgar/data/1045810/000104581026000075/0001045810-26-000075-index.html
us-gaap:CashAndCashEquivalentsAtCarryingValue
SEC XBRL; exact reporting-period match.</xltc:text>
  </xltc:threadedComment>
  <xltc:threadedComment ref="E32" dT="2026-09-10T04:58:03.635" personId="{F458A60B-9B65-4D5C-A7C7-309CD475680C}" id="{6A3A25B3-7FC8-4E72-B775-35CE518D9347}">
    <xltc:text>FACT-0697 | USD million
FY2026; period end 2026-01-25; filed 2026-08-26
https://www.sec.gov/Archives/edgar/data/1045810/000104581026000075/0001045810-26-000075-index.html
us-gaap:AccountsReceivableNetCurrent
SEC XBRL; exact reporting-period match.</xltc:text>
  </xltc:threadedComment>
  <xltc:threadedComment ref="F32" dT="2026-09-10T04:58:03.635" personId="{F458A60B-9B65-4D5C-A7C7-309CD475680C}" id="{A769079A-2C20-44B0-AF0F-19C014FAC51D}">
    <xltc:text>FACT-0698 | USD million
FY2026; period end 2026-01-25; filed 2026-08-26
https://www.sec.gov/Archives/edgar/data/1045810/000104581026000075/0001045810-26-000075-index.html
us-gaap:InventoryNet
SEC XBRL; exact reporting-period match.</xltc:text>
  </xltc:threadedComment>
  <xltc:threadedComment ref="G32" dT="2026-09-10T04:58:03.635" personId="{F458A60B-9B65-4D5C-A7C7-309CD475680C}" id="{8DE893B2-06FC-4C05-97C0-1F16C8B2E04D}">
    <xltc:text>FACT-0699 | USD million
FY2026; period end 2026-01-25; filed 2026-08-26
https://www.sec.gov/Archives/edgar/data/1045810/000104581026000075/0001045810-26-000075-index.html
us-gaap:AssetsCurrent
SEC XBRL; exact reporting-period match.</xltc:text>
  </xltc:threadedComment>
  <xltc:threadedComment ref="H32" dT="2026-09-10T04:58:03.635" personId="{F458A60B-9B65-4D5C-A7C7-309CD475680C}" id="{85A5636B-7599-4097-9776-971262383D80}">
    <xltc:text>FACT-0700 | USD million
FY2026; period end 2026-01-25; filed 2026-08-26
https://www.sec.gov/Archives/edgar/data/1045810/000104581026000075/0001045810-26-000075-index.html
us-gaap:PropertyPlantAndEquipmentNet
SEC XBRL; exact reporting-period match.</xltc:text>
  </xltc:threadedComment>
  <xltc:threadedComment ref="I32" dT="2026-09-10T04:58:03.635" personId="{F458A60B-9B65-4D5C-A7C7-309CD475680C}" id="{613E9448-D4BD-4DF8-9315-27CAFD1B6FFD}">
    <xltc:text>FACT-0701 | USD million
FY2026; period end 2026-01-25; filed 2026-08-26
https://www.sec.gov/Archives/edgar/data/1045810/000104581026000075/0001045810-26-000075-index.html
us-gaap:Goodwill
SEC XBRL; exact reporting-period match.</xltc:text>
  </xltc:threadedComment>
  <xltc:threadedComment ref="J32" dT="2026-09-10T04:58:03.635" personId="{F458A60B-9B65-4D5C-A7C7-309CD475680C}" id="{5254A653-4D90-4EB3-9FB0-F9FE0C43F8E4}">
    <xltc:text>FACT-0702 | USD million
FY2026; period end 2026-01-25; filed 2026-08-26
https://www.sec.gov/Archives/edgar/data/1045810/000104581026000075/0001045810-26-000075-index.html
us-gaap:FiniteLivedIntangibleAssetsNet
SEC XBRL; exact reporting-period match.</xltc:text>
  </xltc:threadedComment>
  <xltc:threadedComment ref="K32" dT="2026-09-10T04:58:03.635" personId="{F458A60B-9B65-4D5C-A7C7-309CD475680C}" id="{B799F2DA-3924-4A4A-8604-8C1F3081A7B7}">
    <xltc:text>FACT-0703 | USD million
FY2026; period end 2026-01-25; filed 2026-08-26
https://www.sec.gov/Archives/edgar/data/1045810/000104581026000075/0001045810-26-000075-index.html
us-gaap:Assets
SEC XBRL; exact reporting-period match.</xltc:text>
  </xltc:threadedComment>
  <xltc:threadedComment ref="L32" dT="2026-09-10T04:58:03.635" personId="{F458A60B-9B65-4D5C-A7C7-309CD475680C}" id="{3F81585F-BCA1-4A50-974F-A6FD871D8D4C}">
    <xltc:text>FACT-0704 | USD million
FY2026; period end 2026-01-25; filed 2026-08-26
https://www.sec.gov/Archives/edgar/data/1045810/000104581026000075/0001045810-26-000075-index.html
us-gaap:AccountsPayableCurrent
SEC XBRL; exact reporting-period match.</xltc:text>
  </xltc:threadedComment>
  <xltc:threadedComment ref="M32" dT="2026-09-10T04:58:03.635" personId="{F458A60B-9B65-4D5C-A7C7-309CD475680C}" id="{0956CD81-7C98-492D-AF03-B9EBD6A0D793}">
    <xltc:text>FACT-0705 | USD million
FY2026; period end 2026-01-25; filed 2026-08-26
https://www.sec.gov/Archives/edgar/data/1045810/000104581026000075/0001045810-26-000075-index.html
us-gaap:LiabilitiesCurrent
SEC XBRL; exact reporting-period match.</xltc:text>
  </xltc:threadedComment>
  <xltc:threadedComment ref="N32" dT="2026-09-10T04:58:03.635" personId="{F458A60B-9B65-4D5C-A7C7-309CD475680C}" id="{3F45ECF0-BC19-4A37-ACE4-26166E4423A9}">
    <xltc:text>FACT-0706 | USD million
FY2026; period end 2026-01-25; filed 2026-08-26
https://www.sec.gov/Archives/edgar/data/1045810/000104581026000075/0001045810-26-000075-index.html
us-gaap:Liabilities
SEC XBRL; exact reporting-period match.</xltc:text>
  </xltc:threadedComment>
  <xltc:threadedComment ref="O32" dT="2026-09-10T04:58:03.635" personId="{F458A60B-9B65-4D5C-A7C7-309CD475680C}" id="{1F4E0C5B-DC88-4902-A9BE-93130ADA3D11}">
    <xltc:text>FACT-0707 | USD million
FY2026; period end 2026-01-25; filed 2026-08-26
https://www.sec.gov/Archives/edgar/data/1045810/000104581026000075/0001045810-26-000075-index.html
us-gaap:LongTermDebtCurrent
SEC XBRL; exact reporting-period match.</xltc:text>
  </xltc:threadedComment>
  <xltc:threadedComment ref="P32" dT="2026-09-10T04:58:03.635" personId="{F458A60B-9B65-4D5C-A7C7-309CD475680C}" id="{9559F0E9-B974-4983-A2E2-149A052624F0}">
    <xltc:text>FACT-0708 | USD million
FY2026; period end 2026-01-25; filed 2026-08-26
https://www.sec.gov/Archives/edgar/data/1045810/000104581026000075/0001045810-26-000075-index.html
us-gaap:LongTermDebtNoncurrent
SEC XBRL; exact reporting-period match.</xltc:text>
  </xltc:threadedComment>
  <xltc:threadedComment ref="Q32" dT="2026-09-10T04:58:03.635" personId="{F458A60B-9B65-4D5C-A7C7-309CD475680C}" id="{522D7DB2-C776-485C-81ED-0F0AEE349E8C}">
    <xltc:text>FACT-0709 | USD million
FY2026; period end 2026-01-25; filed 2026-08-26
https://www.sec.gov/Archives/edgar/data/1045810/000104581026000075/0001045810-26-000075-index.html
us-gaap:StockholdersEquity
SEC XBRL; exact reporting-period match.</xltc:text>
  </xltc:threadedComment>
  <xltc:threadedComment ref="R32" dT="2026-09-10T04:58:03.635" personId="{F458A60B-9B65-4D5C-A7C7-309CD475680C}" id="{8AB8C30C-182F-474A-A841-8C68C53C85C5}">
    <xltc:text>FACT-0710 | USD million
FY2026; period end 2026-01-25; filed 2026-08-26
https://www.sec.gov/Archives/edgar/data/1045810/000104581026000075/0001045810-26-000075-index.html
us-gaap:RetainedEarningsAccumulatedDeficit
SEC XBRL; exact reporting-period match.</xltc:text>
  </xltc:threadedComment>
</xltc:ThreadedComments>
</file>

<file path=xl/threadedcomments/threadedcomment3.xml><?xml version="1.0" encoding="utf-8"?>
<xltc:ThreadedComments xmlns:xltc="http://schemas.microsoft.com/office/spreadsheetml/2018/threadedcomments">
  <xltc:threadedComment ref="C6" dT="2026-09-10T04:58:03.642" personId="{F458A60B-9B65-4D5C-A7C7-309CD475680C}" id="{763A7B39-8FE3-4723-8AE2-F74BA8689B3D}">
    <xltc:text>FACT-0902 | USD million
FY2000; period end 2000-01-30; filed 2002-05-14
https://www.sec.gov/Archives/edgar/data/1045810/000101287002002262/d10k.htm
Consolidated income and cash-flow statements, pp. 43,45; cash metrics retained; affected pre-2002 earnings omitted after discovery of 2006 restatement; row Operating cash flow
Consolidated income and cash-flow statements, pp. 43,45; cash metrics retained; affected pre-2002 earnings omitted after discovery of 2006 restatement</xltc:text>
  </xltc:threadedComment>
  <xltc:threadedComment ref="D6" dT="2026-09-10T04:58:03.642" personId="{F458A60B-9B65-4D5C-A7C7-309CD475680C}" id="{A010078E-F526-4D3B-AAD0-4C548FDC75A6}">
    <xltc:text>FACT-0903 | USD million
FY2000; period end 2000-01-30; filed 2002-05-14
https://www.sec.gov/Archives/edgar/data/1045810/000101287002002262/d10k.htm
Consolidated income and cash-flow statements, pp. 43,45; cash metrics retained; affected pre-2002 earnings omitted after discovery of 2006 restatement; row Investing cash flow
Consolidated income and cash-flow statements, pp. 43,45; cash metrics retained; affected pre-2002 earnings omitted after discovery of 2006 restatement</xltc:text>
  </xltc:threadedComment>
  <xltc:threadedComment ref="E6" dT="2026-09-10T04:58:03.642" personId="{F458A60B-9B65-4D5C-A7C7-309CD475680C}" id="{154FD91E-B60C-4C7F-8CE8-755BB9BB0D34}">
    <xltc:text>FACT-0904 | USD million
FY2000; period end 2000-01-30; filed 2002-05-14
https://www.sec.gov/Archives/edgar/data/1045810/000101287002002262/d10k.htm
Consolidated income and cash-flow statements, pp. 43,45; cash metrics retained; affected pre-2002 earnings omitted after discovery of 2006 restatement; row Financing cash flow
Consolidated income and cash-flow statements, pp. 43,45; cash metrics retained; affected pre-2002 earnings omitted after discovery of 2006 restatement</xltc:text>
  </xltc:threadedComment>
  <xltc:threadedComment ref="H6" dT="2026-09-10T04:58:03.642" personId="{F458A60B-9B65-4D5C-A7C7-309CD475680C}" id="{D2BF0E8A-BAC9-487A-B4EF-6163B15D9404}">
    <xltc:text>FACT-0906 | USD million
FY2000; period end 2000-01-30; filed 2002-05-14
https://www.sec.gov/Archives/edgar/data/1045810/000101287002002262/d10k.htm
Consolidated income and cash-flow statements, pp. 43,45; cash metrics retained; affected pre-2002 earnings omitted after discovery of 2006 restatement; row Cash capex, including intangibles where reported
Consolidated income and cash-flow statements, pp. 43,45; cash metrics retained; affected pre-2002 earnings omitted after discovery of 2006 restatement</xltc:text>
  </xltc:threadedComment>
  <xltc:threadedComment ref="C7" dT="2026-09-10T04:58:03.642" personId="{F458A60B-9B65-4D5C-A7C7-309CD475680C}" id="{816B5EEC-7A70-4509-931A-CE9CC6CEEEA2}">
    <xltc:text>FACT-0908 | USD million
FY2001; period end 2001-01-28; filed 2002-05-14
https://www.sec.gov/Archives/edgar/data/1045810/000101287002002262/d10k.htm
Consolidated income and cash-flow statements, pp. 43,45; cash metrics retained; affected pre-2002 earnings omitted after discovery of 2006 restatement; row Operating cash flow
Consolidated income and cash-flow statements, pp. 43,45; cash metrics retained; affected pre-2002 earnings omitted after discovery of 2006 restatement</xltc:text>
  </xltc:threadedComment>
  <xltc:threadedComment ref="D7" dT="2026-09-10T04:58:03.642" personId="{F458A60B-9B65-4D5C-A7C7-309CD475680C}" id="{0BB5FFC0-6A70-4E70-8E42-ADBD080D2400}">
    <xltc:text>FACT-0909 | USD million
FY2001; period end 2001-01-28; filed 2002-05-14
https://www.sec.gov/Archives/edgar/data/1045810/000101287002002262/d10k.htm
Consolidated income and cash-flow statements, pp. 43,45; cash metrics retained; affected pre-2002 earnings omitted after discovery of 2006 restatement; row Investing cash flow
Consolidated income and cash-flow statements, pp. 43,45; cash metrics retained; affected pre-2002 earnings omitted after discovery of 2006 restatement</xltc:text>
  </xltc:threadedComment>
  <xltc:threadedComment ref="E7" dT="2026-09-10T04:58:03.642" personId="{F458A60B-9B65-4D5C-A7C7-309CD475680C}" id="{2A6AD2E9-B311-44C4-9597-DC96ADB249C3}">
    <xltc:text>FACT-0910 | USD million
FY2001; period end 2001-01-28; filed 2002-05-14
https://www.sec.gov/Archives/edgar/data/1045810/000101287002002262/d10k.htm
Consolidated income and cash-flow statements, pp. 43,45; cash metrics retained; affected pre-2002 earnings omitted after discovery of 2006 restatement; row Financing cash flow
Consolidated income and cash-flow statements, pp. 43,45; cash metrics retained; affected pre-2002 earnings omitted after discovery of 2006 restatement</xltc:text>
  </xltc:threadedComment>
  <xltc:threadedComment ref="H7" dT="2026-09-10T04:58:03.642" personId="{F458A60B-9B65-4D5C-A7C7-309CD475680C}" id="{ED588B68-71A9-417C-8233-568E520176E2}">
    <xltc:text>FACT-0912 | USD million
FY2001; period end 2001-01-28; filed 2002-05-14
https://www.sec.gov/Archives/edgar/data/1045810/000101287002002262/d10k.htm
Consolidated income and cash-flow statements, pp. 43,45; cash metrics retained; affected pre-2002 earnings omitted after discovery of 2006 restatement; row Cash capex, including intangibles where reported
Consolidated income and cash-flow statements, pp. 43,45; cash metrics retained; affected pre-2002 earnings omitted after discovery of 2006 restatement</xltc:text>
  </xltc:threadedComment>
  <xltc:threadedComment ref="C8" dT="2026-09-10T04:58:03.642" personId="{F458A60B-9B65-4D5C-A7C7-309CD475680C}" id="{1A34E4D0-212E-4A40-8212-77FD09637AE5}">
    <xltc:text>FACT-0914 | USD million
FY2002; period end 2002-01-27; filed 2002-05-14
https://www.sec.gov/Archives/edgar/data/1045810/000101287002002262/d10k.htm
Consolidated income and cash-flow statements, pp. 43,45; cash metrics retained; affected pre-2002 earnings omitted after discovery of 2006 restatement; row Operating cash flow
Consolidated income and cash-flow statements, pp. 43,45; cash metrics retained; affected pre-2002 earnings omitted after discovery of 2006 restatement</xltc:text>
  </xltc:threadedComment>
  <xltc:threadedComment ref="D8" dT="2026-09-10T04:58:03.642" personId="{F458A60B-9B65-4D5C-A7C7-309CD475680C}" id="{DEABBEAE-5E92-4B2F-86EA-3BDA4D3CA026}">
    <xltc:text>FACT-0915 | USD million
FY2002; period end 2002-01-27; filed 2002-05-14
https://www.sec.gov/Archives/edgar/data/1045810/000101287002002262/d10k.htm
Consolidated income and cash-flow statements, pp. 43,45; cash metrics retained; affected pre-2002 earnings omitted after discovery of 2006 restatement; row Investing cash flow
Consolidated income and cash-flow statements, pp. 43,45; cash metrics retained; affected pre-2002 earnings omitted after discovery of 2006 restatement</xltc:text>
  </xltc:threadedComment>
  <xltc:threadedComment ref="E8" dT="2026-09-10T04:58:03.642" personId="{F458A60B-9B65-4D5C-A7C7-309CD475680C}" id="{6F8F3048-1B73-4879-8B64-CC861DBDC666}">
    <xltc:text>FACT-0916 | USD million
FY2002; period end 2002-01-27; filed 2002-05-14
https://www.sec.gov/Archives/edgar/data/1045810/000101287002002262/d10k.htm
Consolidated income and cash-flow statements, pp. 43,45; cash metrics retained; affected pre-2002 earnings omitted after discovery of 2006 restatement; row Financing cash flow
Consolidated income and cash-flow statements, pp. 43,45; cash metrics retained; affected pre-2002 earnings omitted after discovery of 2006 restatement</xltc:text>
  </xltc:threadedComment>
  <xltc:threadedComment ref="H8" dT="2026-09-10T04:58:03.642" personId="{F458A60B-9B65-4D5C-A7C7-309CD475680C}" id="{43247D7A-17C2-4EF3-97D5-96A2ECA79021}">
    <xltc:text>FACT-0918 | USD million
FY2002; period end 2002-01-27; filed 2002-05-14
https://www.sec.gov/Archives/edgar/data/1045810/000101287002002262/d10k.htm
Consolidated income and cash-flow statements, pp. 43,45; cash metrics retained; affected pre-2002 earnings omitted after discovery of 2006 restatement; row Cash capex, including intangibles where reported
Consolidated income and cash-flow statements, pp. 43,45; cash metrics retained; affected pre-2002 earnings omitted after discovery of 2006 restatement</xltc:text>
  </xltc:threadedComment>
  <xltc:threadedComment ref="C9" dT="2026-09-10T04:58:03.642" personId="{F458A60B-9B65-4D5C-A7C7-309CD475680C}" id="{1DE9CB14-4FB2-4375-8F0A-82199AB09E20}">
    <xltc:text>FACT-0962 | USD million
FY2003; period end 2003-01-26; filed 2005-03-22
https://www.sec.gov/Archives/edgar/data/1045810/000104581005000008/annualreport.htm
Consolidated cash-flow statement, p.55; cash totals unchanged by noncash stock-option restatement; row Operating cash flow
Consolidated cash-flow statement, p.55; cash totals unchanged by noncash stock-option restatement</xltc:text>
  </xltc:threadedComment>
  <xltc:threadedComment ref="D9" dT="2026-09-10T04:58:03.642" personId="{F458A60B-9B65-4D5C-A7C7-309CD475680C}" id="{A4B425EB-8EA0-4282-A1ED-8BA179FCA54B}">
    <xltc:text>FACT-0963 | USD million
FY2003; period end 2003-01-26; filed 2005-03-22
https://www.sec.gov/Archives/edgar/data/1045810/000104581005000008/annualreport.htm
Consolidated cash-flow statement, p.55; cash totals unchanged by noncash stock-option restatement; row Investing cash flow
Consolidated cash-flow statement, p.55; cash totals unchanged by noncash stock-option restatement</xltc:text>
  </xltc:threadedComment>
  <xltc:threadedComment ref="E9" dT="2026-09-10T04:58:03.642" personId="{F458A60B-9B65-4D5C-A7C7-309CD475680C}" id="{4F20868B-AF55-4FDA-9CE5-AAC8C1218BB7}">
    <xltc:text>FACT-0964 | USD million
FY2003; period end 2003-01-26; filed 2005-03-22
https://www.sec.gov/Archives/edgar/data/1045810/000104581005000008/annualreport.htm
Consolidated cash-flow statement, p.55; cash totals unchanged by noncash stock-option restatement; row Financing cash flow
Consolidated cash-flow statement, p.55; cash totals unchanged by noncash stock-option restatement</xltc:text>
  </xltc:threadedComment>
  <xltc:threadedComment ref="H9" dT="2026-09-10T04:58:03.642" personId="{F458A60B-9B65-4D5C-A7C7-309CD475680C}" id="{29877D57-C2DF-4A61-B09B-8D90D407ADEB}">
    <xltc:text>FACT-0965 | USD million
FY2003; period end 2003-01-26; filed 2005-03-22
https://www.sec.gov/Archives/edgar/data/1045810/000104581005000008/annualreport.htm
Consolidated cash-flow statement, p.55; cash totals unchanged by noncash stock-option restatement; row Cash capex, including intangibles where reported
Consolidated cash-flow statement, p.55; cash totals unchanged by noncash stock-option restatement</xltc:text>
  </xltc:threadedComment>
  <xltc:threadedComment ref="I9" dT="2026-09-10T04:58:03.642" personId="{F458A60B-9B65-4D5C-A7C7-309CD475680C}" id="{E4533A5A-D479-41DA-85A0-497942CD29C8}">
    <xltc:text>FACT-0967 | USD million
FY2003; period end 2003-01-26; filed 2005-03-22
https://www.sec.gov/Archives/edgar/data/1045810/000104581005000008/annualreport.htm
Consolidated cash-flow statement, p.55; cash totals unchanged by noncash stock-option restatement; row Business acquisitions, net of acquired cash
Consolidated cash-flow statement, p.55; cash totals unchanged by noncash stock-option restatement</xltc:text>
  </xltc:threadedComment>
  <xltc:threadedComment ref="L9" dT="2026-09-10T04:58:03.642" personId="{F458A60B-9B65-4D5C-A7C7-309CD475680C}" id="{BBA9EDA4-E5DB-4472-9869-3090ABCD7C54}">
    <xltc:text>FACT-0968 | USD million
FY2003; period end 2003-01-26; filed 2005-03-22
https://www.sec.gov/Archives/edgar/data/1045810/000104581005000008/annualreport.htm
Consolidated cash-flow statement, p.55; cash totals unchanged by noncash stock-option restatement; row Income taxes paid, net
Consolidated cash-flow statement, p.55; cash totals unchanged by noncash stock-option restatement</xltc:text>
  </xltc:threadedComment>
  <xltc:threadedComment ref="C10" dT="2026-09-10T04:58:03.642" personId="{F458A60B-9B65-4D5C-A7C7-309CD475680C}" id="{81408F73-B37A-4B8D-A747-9E37A2DCEE7A}">
    <xltc:text>FACT-0953 | USD million
FY2004; period end 2004-01-25; filed 2006-11-29
https://www.sec.gov/Archives/edgar/data/1045810/000119312506243224/d10ka.htm
Restated consolidated income and cash-flow statements, pp.69,71; row Operating cash flow
Restated consolidated income and cash-flow statements, pp.69,71</xltc:text>
  </xltc:threadedComment>
  <xltc:threadedComment ref="D10" dT="2026-09-10T04:58:03.642" personId="{F458A60B-9B65-4D5C-A7C7-309CD475680C}" id="{44011C81-2549-4D07-96D3-E11DBDB967F3}">
    <xltc:text>FACT-0954 | USD million
FY2004; period end 2004-01-25; filed 2006-11-29
https://www.sec.gov/Archives/edgar/data/1045810/000119312506243224/d10ka.htm
Restated consolidated income and cash-flow statements, pp.69,71; row Investing cash flow
Restated consolidated income and cash-flow statements, pp.69,71</xltc:text>
  </xltc:threadedComment>
  <xltc:threadedComment ref="E10" dT="2026-09-10T04:58:03.642" personId="{F458A60B-9B65-4D5C-A7C7-309CD475680C}" id="{A6B75332-A86D-42E5-8D50-D95E789D1DCA}">
    <xltc:text>FACT-0955 | USD million
FY2004; period end 2004-01-25; filed 2006-11-29
https://www.sec.gov/Archives/edgar/data/1045810/000119312506243224/d10ka.htm
Restated consolidated income and cash-flow statements, pp.69,71; row Financing cash flow
Restated consolidated income and cash-flow statements, pp.69,71</xltc:text>
  </xltc:threadedComment>
  <xltc:threadedComment ref="F10" dT="2026-09-10T04:58:03.642" personId="{F458A60B-9B65-4D5C-A7C7-309CD475680C}" id="{BA970417-D66D-4E41-B762-AEB59E5B5D4D}">
    <xltc:text>FACT-0956 | USD million
FY2004; period end 2004-01-25; filed 2006-11-29
https://www.sec.gov/Archives/edgar/data/1045810/000119312506243224/d10ka.htm
Restated consolidated income and cash-flow statements, pp.69,71; row Depreciation and amortization
Restated consolidated income and cash-flow statements, pp.69,71</xltc:text>
  </xltc:threadedComment>
  <xltc:threadedComment ref="G10" dT="2026-09-10T04:58:03.642" personId="{F458A60B-9B65-4D5C-A7C7-309CD475680C}" id="{29921DF3-0E1F-40B4-AD65-3723B31F5206}">
    <xltc:text>FACT-0957 | USD million
FY2004; period end 2004-01-25; filed 2006-11-29
https://www.sec.gov/Archives/edgar/data/1045810/000119312506243224/d10ka.htm
Restated consolidated income and cash-flow statements, pp.69,71; row Stock-based compensation cash-flow addback
Restated consolidated income and cash-flow statements, pp.69,71</xltc:text>
  </xltc:threadedComment>
  <xltc:threadedComment ref="H10" dT="2026-09-10T04:58:03.642" personId="{F458A60B-9B65-4D5C-A7C7-309CD475680C}" id="{71885C08-492A-4EEA-B82B-5CC1C8D05337}">
    <xltc:text>FACT-0958 | USD million
FY2004; period end 2004-01-25; filed 2006-11-29
https://www.sec.gov/Archives/edgar/data/1045810/000119312506243224/d10ka.htm
Restated consolidated income and cash-flow statements, pp.69,71; row Cash capex, including intangibles where reported
Restated consolidated income and cash-flow statements, pp.69,71</xltc:text>
  </xltc:threadedComment>
  <xltc:threadedComment ref="I10" dT="2026-09-10T04:58:03.642" personId="{F458A60B-9B65-4D5C-A7C7-309CD475680C}" id="{1F48C4B8-7287-4D1D-9D23-0AD35990B173}">
    <xltc:text>FACT-0959 | USD million
FY2004; period end 2004-01-25; filed 2006-11-29
https://www.sec.gov/Archives/edgar/data/1045810/000119312506243224/d10ka.htm
Restated consolidated income and cash-flow statements, pp.69,71; row Business acquisitions, net of acquired cash
Restated consolidated income and cash-flow statements, pp.69,71</xltc:text>
  </xltc:threadedComment>
  <xltc:threadedComment ref="C11" dT="2026-09-10T04:58:03.642" personId="{F458A60B-9B65-4D5C-A7C7-309CD475680C}" id="{79928D62-36BF-4AD3-94AD-4739676FB5A4}">
    <xltc:text>FACT-0978 | USD million
FY2005; period end 2005-01-30; filed 2007-03-16
https://www.sec.gov/Archives/edgar/data/1045810/000104581007000008/fy2007annualreportonform10-k.htm
Consolidated income statement p.55 and cash-flow statement p.58; row Operating cash flow
Consolidated income statement p.55 and cash-flow statement p.58</xltc:text>
  </xltc:threadedComment>
  <xltc:threadedComment ref="D11" dT="2026-09-10T04:58:03.642" personId="{F458A60B-9B65-4D5C-A7C7-309CD475680C}" id="{C8C8FB1B-0042-4539-84D4-F4FA35953281}">
    <xltc:text>FACT-0979 | USD million
FY2005; period end 2005-01-30; filed 2007-03-16
https://www.sec.gov/Archives/edgar/data/1045810/000104581007000008/fy2007annualreportonform10-k.htm
Consolidated income statement p.55 and cash-flow statement p.58; row Investing cash flow
Consolidated income statement p.55 and cash-flow statement p.58</xltc:text>
  </xltc:threadedComment>
  <xltc:threadedComment ref="E11" dT="2026-09-10T04:58:03.642" personId="{F458A60B-9B65-4D5C-A7C7-309CD475680C}" id="{34F28B56-E844-43A3-93F2-57A87D87D59F}">
    <xltc:text>FACT-0980 | USD million
FY2005; period end 2005-01-30; filed 2007-03-16
https://www.sec.gov/Archives/edgar/data/1045810/000104581007000008/fy2007annualreportonform10-k.htm
Consolidated income statement p.55 and cash-flow statement p.58; row Financing cash flow
Consolidated income statement p.55 and cash-flow statement p.58</xltc:text>
  </xltc:threadedComment>
  <xltc:threadedComment ref="F11" dT="2026-09-10T04:58:03.642" personId="{F458A60B-9B65-4D5C-A7C7-309CD475680C}" id="{C8A1B307-B413-4D6C-9FF2-6CA33A2D3D62}">
    <xltc:text>FACT-0981 | USD million
FY2005; period end 2005-01-30; filed 2007-03-16
https://www.sec.gov/Archives/edgar/data/1045810/000104581007000008/fy2007annualreportonform10-k.htm
Consolidated income statement p.55 and cash-flow statement p.58; row Depreciation and amortization
Consolidated income statement p.55 and cash-flow statement p.58</xltc:text>
  </xltc:threadedComment>
  <xltc:threadedComment ref="G11" dT="2026-09-10T04:58:03.642" personId="{F458A60B-9B65-4D5C-A7C7-309CD475680C}" id="{53F7738B-893A-456E-9D20-66243127364E}">
    <xltc:text>FACT-0982 | USD million
FY2005; period end 2005-01-30; filed 2007-03-16
https://www.sec.gov/Archives/edgar/data/1045810/000104581007000008/fy2007annualreportonform10-k.htm
Consolidated income statement p.55 and cash-flow statement p.58; row Stock-based compensation cash-flow addback
Consolidated income statement p.55 and cash-flow statement p.58</xltc:text>
  </xltc:threadedComment>
  <xltc:threadedComment ref="H11" dT="2026-09-10T04:58:03.642" personId="{F458A60B-9B65-4D5C-A7C7-309CD475680C}" id="{E429B84B-55AB-4680-A88F-F104DA4AAD63}">
    <xltc:text>FACT-0983 | USD million
FY2005; period end 2005-01-30; filed 2007-03-16
https://www.sec.gov/Archives/edgar/data/1045810/000104581007000008/fy2007annualreportonform10-k.htm
Consolidated income statement p.55 and cash-flow statement p.58; row Cash capex, including intangibles where reported
Consolidated income statement p.55 and cash-flow statement p.58</xltc:text>
  </xltc:threadedComment>
  <xltc:threadedComment ref="I11" dT="2026-09-10T04:58:03.642" personId="{F458A60B-9B65-4D5C-A7C7-309CD475680C}" id="{5C65243F-D7F0-43DE-BCB1-1249FC9925EB}">
    <xltc:text>FACT-0984 | USD million
FY2005; period end 2005-01-30; filed 2007-03-16
https://www.sec.gov/Archives/edgar/data/1045810/000104581007000008/fy2007annualreportonform10-k.htm
Consolidated income statement p.55 and cash-flow statement p.58; row Business acquisitions, net of acquired cash
Consolidated income statement p.55 and cash-flow statement p.58</xltc:text>
  </xltc:threadedComment>
  <xltc:threadedComment ref="J11" dT="2026-09-10T04:58:03.642" personId="{F458A60B-9B65-4D5C-A7C7-309CD475680C}" id="{1CA325D2-C0A6-45A2-B6E6-D34CD39F9CFF}">
    <xltc:text>FACT-0985 | USD million
FY2005; period end 2005-01-30; filed 2007-03-16
https://www.sec.gov/Archives/edgar/data/1045810/000104581007000008/fy2007annualreportonform10-k.htm
Consolidated income statement p.55 and cash-flow statement p.58; row Cash paid to repurchase common stock
Consolidated income statement p.55 and cash-flow statement p.58</xltc:text>
  </xltc:threadedComment>
  <xltc:threadedComment ref="L11" dT="2026-09-10T04:58:03.642" personId="{F458A60B-9B65-4D5C-A7C7-309CD475680C}" id="{DF929FAD-C884-4A87-AA31-56B98E22883B}">
    <xltc:text>FACT-0986 | USD million
FY2005; period end 2005-01-30; filed 2007-03-16
https://www.sec.gov/Archives/edgar/data/1045810/000104581007000008/fy2007annualreportonform10-k.htm
Consolidated income statement p.55 and cash-flow statement p.58; row Income taxes paid, net
Consolidated income statement p.55 and cash-flow statement p.58</xltc:text>
  </xltc:threadedComment>
  <xltc:threadedComment ref="C12" dT="2026-09-10T04:58:03.642" personId="{F458A60B-9B65-4D5C-A7C7-309CD475680C}" id="{00AD71AD-FF0D-48B2-8E86-A1157C3D6716}">
    <xltc:text>FACT-0997 | USD million
FY2006; period end 2006-01-29; filed 2007-03-16
https://www.sec.gov/Archives/edgar/data/1045810/000104581007000008/fy2007annualreportonform10-k.htm
Consolidated income statement p.55 and cash-flow statement p.58; row Operating cash flow
Consolidated income statement p.55 and cash-flow statement p.58</xltc:text>
  </xltc:threadedComment>
  <xltc:threadedComment ref="D12" dT="2026-09-10T04:58:03.642" personId="{F458A60B-9B65-4D5C-A7C7-309CD475680C}" id="{29979770-D4E2-42E1-A1E1-8B8D21A7D29D}">
    <xltc:text>FACT-0998 | USD million
FY2006; period end 2006-01-29; filed 2007-03-16
https://www.sec.gov/Archives/edgar/data/1045810/000104581007000008/fy2007annualreportonform10-k.htm
Consolidated income statement p.55 and cash-flow statement p.58; row Investing cash flow
Consolidated income statement p.55 and cash-flow statement p.58</xltc:text>
  </xltc:threadedComment>
  <xltc:threadedComment ref="E12" dT="2026-09-10T04:58:03.642" personId="{F458A60B-9B65-4D5C-A7C7-309CD475680C}" id="{640F6006-76F8-4C14-8D46-74AF076AB0DD}">
    <xltc:text>FACT-0999 | USD million
FY2006; period end 2006-01-29; filed 2007-03-16
https://www.sec.gov/Archives/edgar/data/1045810/000104581007000008/fy2007annualreportonform10-k.htm
Consolidated income statement p.55 and cash-flow statement p.58; row Financing cash flow
Consolidated income statement p.55 and cash-flow statement p.58</xltc:text>
  </xltc:threadedComment>
  <xltc:threadedComment ref="F12" dT="2026-09-10T04:58:03.642" personId="{F458A60B-9B65-4D5C-A7C7-309CD475680C}" id="{14150534-FEE7-461D-911A-E4F92362A1EF}">
    <xltc:text>FACT-1000 | USD million
FY2006; period end 2006-01-29; filed 2007-03-16
https://www.sec.gov/Archives/edgar/data/1045810/000104581007000008/fy2007annualreportonform10-k.htm
Consolidated income statement p.55 and cash-flow statement p.58; row Depreciation and amortization
Consolidated income statement p.55 and cash-flow statement p.58</xltc:text>
  </xltc:threadedComment>
  <xltc:threadedComment ref="G12" dT="2026-09-10T04:58:03.642" personId="{F458A60B-9B65-4D5C-A7C7-309CD475680C}" id="{2D698438-9DE4-45B2-B649-3DFB8D09B47E}">
    <xltc:text>FACT-1001 | USD million
FY2006; period end 2006-01-29; filed 2007-03-16
https://www.sec.gov/Archives/edgar/data/1045810/000104581007000008/fy2007annualreportonform10-k.htm
Consolidated income statement p.55 and cash-flow statement p.58; row Stock-based compensation cash-flow addback
Consolidated income statement p.55 and cash-flow statement p.58</xltc:text>
  </xltc:threadedComment>
  <xltc:threadedComment ref="H12" dT="2026-09-10T04:58:03.642" personId="{F458A60B-9B65-4D5C-A7C7-309CD475680C}" id="{032CEFD3-B0BA-41D1-B3FC-31F254C11473}">
    <xltc:text>FACT-1002 | USD million
FY2006; period end 2006-01-29; filed 2007-03-16
https://www.sec.gov/Archives/edgar/data/1045810/000104581007000008/fy2007annualreportonform10-k.htm
Consolidated income statement p.55 and cash-flow statement p.58; row Cash capex, including intangibles where reported
Consolidated income statement p.55 and cash-flow statement p.58</xltc:text>
  </xltc:threadedComment>
  <xltc:threadedComment ref="I12" dT="2026-09-10T04:58:03.643" personId="{F458A60B-9B65-4D5C-A7C7-309CD475680C}" id="{EA342689-9852-4803-AF70-BC6EE1B48509}">
    <xltc:text>FACT-1003 | USD million
FY2006; period end 2006-01-29; filed 2007-03-16
https://www.sec.gov/Archives/edgar/data/1045810/000104581007000008/fy2007annualreportonform10-k.htm
Consolidated income statement p.55 and cash-flow statement p.58; row Business acquisitions, net of acquired cash
Consolidated income statement p.55 and cash-flow statement p.58</xltc:text>
  </xltc:threadedComment>
  <xltc:threadedComment ref="J12" dT="2026-09-10T04:58:03.643" personId="{F458A60B-9B65-4D5C-A7C7-309CD475680C}" id="{DC1EC95D-0375-4630-B036-F541E5936BE2}">
    <xltc:text>FACT-1004 | USD million
FY2006; period end 2006-01-29; filed 2007-03-16
https://www.sec.gov/Archives/edgar/data/1045810/000104581007000008/fy2007annualreportonform10-k.htm
Consolidated income statement p.55 and cash-flow statement p.58; row Cash paid to repurchase common stock
Consolidated income statement p.55 and cash-flow statement p.58</xltc:text>
  </xltc:threadedComment>
  <xltc:threadedComment ref="L12" dT="2026-09-10T04:58:03.643" personId="{F458A60B-9B65-4D5C-A7C7-309CD475680C}" id="{6E5B79DB-FF79-45C7-A165-5A1DBB8F2E2A}">
    <xltc:text>FACT-1005 | USD million
FY2006; period end 2006-01-29; filed 2007-03-16
https://www.sec.gov/Archives/edgar/data/1045810/000104581007000008/fy2007annualreportonform10-k.htm
Consolidated income statement p.55 and cash-flow statement p.58; row Income taxes paid, net
Consolidated income statement p.55 and cash-flow statement p.58</xltc:text>
  </xltc:threadedComment>
  <xltc:threadedComment ref="C13" dT="2026-09-10T04:58:03.643" personId="{F458A60B-9B65-4D5C-A7C7-309CD475680C}" id="{DB69F2EF-FBDF-4647-95EF-2996A3D88105}">
    <xltc:text>FACT-1096 | USD million
FY2007; period end 2007-01-28; filed 2008-03-21
https://www.sec.gov/Archives/edgar/data/1045810/000104581008000011/fy2008annualreportonform10k.htm
Consolidated cash-flow statement, FY2007 comparative; reclassified from FY2007 original; row Operating cash flow
Consolidated cash-flow statement, FY2007 comparative; reclassified from FY2007 original</xltc:text>
  </xltc:threadedComment>
  <xltc:threadedComment ref="D13" dT="2026-09-10T04:58:03.643" personId="{F458A60B-9B65-4D5C-A7C7-309CD475680C}" id="{86C2F75F-A5A3-45CC-9EE7-9BABF871F1CF}">
    <xltc:text>FACT-1097 | USD million
FY2007; period end 2007-01-28; filed 2008-03-21
https://www.sec.gov/Archives/edgar/data/1045810/000104581008000011/fy2008annualreportonform10k.htm
Consolidated cash-flow statement, FY2007 comparative; reclassified from FY2007 original; row Investing cash flow
Consolidated cash-flow statement, FY2007 comparative; reclassified from FY2007 original</xltc:text>
  </xltc:threadedComment>
  <xltc:threadedComment ref="E13" dT="2026-09-10T04:58:03.643" personId="{F458A60B-9B65-4D5C-A7C7-309CD475680C}" id="{160DA46C-DD97-4168-BFFE-97E45D99210F}">
    <xltc:text>FACT-1018 | USD million
FY2007; period end 2007-01-28; filed 2007-03-16
https://www.sec.gov/Archives/edgar/data/1045810/000104581007000008/fy2007annualreportonform10-k.htm
Consolidated income statement p.55 and cash-flow statement p.58; row Financing cash flow
Consolidated income statement p.55 and cash-flow statement p.58</xltc:text>
  </xltc:threadedComment>
  <xltc:threadedComment ref="F13" dT="2026-09-10T04:58:03.643" personId="{F458A60B-9B65-4D5C-A7C7-309CD475680C}" id="{E15E286F-182D-40E6-878E-6C004B0BB78F}">
    <xltc:text>FACT-1019 | USD million
FY2007; period end 2007-01-28; filed 2007-03-16
https://www.sec.gov/Archives/edgar/data/1045810/000104581007000008/fy2007annualreportonform10-k.htm
Consolidated income statement p.55 and cash-flow statement p.58; row Depreciation and amortization
Consolidated income statement p.55 and cash-flow statement p.58</xltc:text>
  </xltc:threadedComment>
  <xltc:threadedComment ref="G13" dT="2026-09-10T04:58:03.643" personId="{F458A60B-9B65-4D5C-A7C7-309CD475680C}" id="{43B6DC35-67DA-4641-AD4D-43BAA0F8E38F}">
    <xltc:text>FACT-1020 | USD million
FY2007; period end 2007-01-28; filed 2007-03-16
https://www.sec.gov/Archives/edgar/data/1045810/000104581007000008/fy2007annualreportonform10-k.htm
Consolidated income statement p.55 and cash-flow statement p.58; row Stock-based compensation cash-flow addback
Consolidated income statement p.55 and cash-flow statement p.58</xltc:text>
  </xltc:threadedComment>
  <xltc:threadedComment ref="H13" dT="2026-09-10T04:58:03.643" personId="{F458A60B-9B65-4D5C-A7C7-309CD475680C}" id="{30604AE4-520A-48A6-BAE3-687C8E59FEEF}">
    <xltc:text>FACT-1098 | USD million
FY2007; period end 2007-01-28; filed 2008-03-21
https://www.sec.gov/Archives/edgar/data/1045810/000104581008000011/fy2008annualreportonform10k.htm
Consolidated cash-flow statement, FY2007 comparative; reclassified from FY2007 original; row Cash capex, including intangibles where reported
Consolidated cash-flow statement, FY2007 comparative; reclassified from FY2007 original</xltc:text>
  </xltc:threadedComment>
  <xltc:threadedComment ref="I13" dT="2026-09-10T04:58:03.643" personId="{F458A60B-9B65-4D5C-A7C7-309CD475680C}" id="{B5129D15-019F-44A7-80A3-DA4897544E27}">
    <xltc:text>FACT-1022 | USD million
FY2007; period end 2007-01-28; filed 2007-03-16
https://www.sec.gov/Archives/edgar/data/1045810/000104581007000008/fy2007annualreportonform10-k.htm
Consolidated income statement p.55 and cash-flow statement p.58; row Business acquisitions, net of acquired cash
Consolidated income statement p.55 and cash-flow statement p.58</xltc:text>
  </xltc:threadedComment>
  <xltc:threadedComment ref="J13" dT="2026-09-10T04:58:03.643" personId="{F458A60B-9B65-4D5C-A7C7-309CD475680C}" id="{0B3E94FC-8467-4757-8EC9-665B7036AD8F}">
    <xltc:text>FACT-1023 | USD million
FY2007; period end 2007-01-28; filed 2007-03-16
https://www.sec.gov/Archives/edgar/data/1045810/000104581007000008/fy2007annualreportonform10-k.htm
Consolidated income statement p.55 and cash-flow statement p.58; row Cash paid to repurchase common stock
Consolidated income statement p.55 and cash-flow statement p.58</xltc:text>
  </xltc:threadedComment>
  <xltc:threadedComment ref="L13" dT="2026-09-10T04:58:03.643" personId="{F458A60B-9B65-4D5C-A7C7-309CD475680C}" id="{05139D9C-7509-41F7-9768-0245D53E150E}">
    <xltc:text>FACT-1024 | USD million
FY2007; period end 2007-01-28; filed 2007-03-16
https://www.sec.gov/Archives/edgar/data/1045810/000104581007000008/fy2007annualreportonform10-k.htm
Consolidated income statement p.55 and cash-flow statement p.58; row Income taxes paid, net
Consolidated income statement p.55 and cash-flow statement p.58</xltc:text>
  </xltc:threadedComment>
  <xltc:threadedComment ref="C14" dT="2026-09-10T04:58:03.643" personId="{F458A60B-9B65-4D5C-A7C7-309CD475680C}" id="{6EAF10E2-D5C5-432B-B700-C943F103E902}">
    <xltc:text>FACT-0018 | USD million
FY2008; period end 2008-01-27; filed 2010-03-18
https://www.sec.gov/Archives/edgar/data/1045810/000104581010000006/0001045810-10-000006-index.html
us-gaap:NetCashProvidedByUsedInOperatingActivities
SEC XBRL; exact reporting-period match.</xltc:text>
  </xltc:threadedComment>
  <xltc:threadedComment ref="D14" dT="2026-09-10T04:58:03.643" personId="{F458A60B-9B65-4D5C-A7C7-309CD475680C}" id="{46D05BD1-C6C5-4041-9CD4-C93ABDFE4444}">
    <xltc:text>FACT-0019 | USD million
FY2008; period end 2008-01-27; filed 2010-03-18
https://www.sec.gov/Archives/edgar/data/1045810/000104581010000006/0001045810-10-000006-index.html
us-gaap:NetCashProvidedByUsedInInvestingActivities
SEC XBRL; exact reporting-period match.</xltc:text>
  </xltc:threadedComment>
  <xltc:threadedComment ref="E14" dT="2026-09-10T04:58:03.643" personId="{F458A60B-9B65-4D5C-A7C7-309CD475680C}" id="{99114789-9567-4B62-BA14-A77C36CE54BE}">
    <xltc:text>FACT-0020 | USD million
FY2008; period end 2008-01-27; filed 2010-03-18
https://www.sec.gov/Archives/edgar/data/1045810/000104581010000006/0001045810-10-000006-index.html
us-gaap:NetCashProvidedByUsedInFinancingActivities
SEC XBRL; exact reporting-period match.</xltc:text>
  </xltc:threadedComment>
  <xltc:threadedComment ref="F14" dT="2026-09-10T04:58:03.643" personId="{F458A60B-9B65-4D5C-A7C7-309CD475680C}" id="{3B39526F-8F6B-4386-9E9A-E1513050AB1A}">
    <xltc:text>FACT-0021 | USD million
FY2008; period end 2008-01-27; filed 2010-03-18
https://www.sec.gov/Archives/edgar/data/1045810/000104581010000006/0001045810-10-000006-index.html
us-gaap:DepreciationAndAmortization
SEC XBRL; exact reporting-period match.</xltc:text>
  </xltc:threadedComment>
  <xltc:threadedComment ref="G14" dT="2026-09-10T04:58:03.643" personId="{F458A60B-9B65-4D5C-A7C7-309CD475680C}" id="{E4314D55-6FF4-4828-8BE2-898B1D9FA170}">
    <xltc:text>FACT-0022 | USD million
FY2008; period end 2008-01-27; filed 2010-03-18
https://www.sec.gov/Archives/edgar/data/1045810/000104581010000006/0001045810-10-000006-index.html
us-gaap:ShareBasedCompensation
SEC XBRL; exact reporting-period match.</xltc:text>
  </xltc:threadedComment>
  <xltc:threadedComment ref="H14" dT="2026-09-10T04:58:03.643" personId="{F458A60B-9B65-4D5C-A7C7-309CD475680C}" id="{A42203E8-9117-4A0A-BF2E-A3456BD1636F}">
    <xltc:text>FACT-1095 | USD million
FY2008; period end 2008-01-27; filed 2008-03-21
https://www.sec.gov/Archives/edgar/data/1045810/000104581008000011/fy2008annualreportonform10k.htm
Consolidated balance sheet; January 27, 2008 column; row Cash capex, including intangibles where reported
Consolidated balance sheet; January 27, 2008 column</xltc:text>
  </xltc:threadedComment>
  <xltc:threadedComment ref="I14" dT="2026-09-10T04:58:03.643" personId="{F458A60B-9B65-4D5C-A7C7-309CD475680C}" id="{64216FD7-0288-475B-B198-1445396EDDF8}">
    <xltc:text>FACT-0023 | USD million
FY2008; period end 2008-01-27; filed 2010-03-18
https://www.sec.gov/Archives/edgar/data/1045810/000104581010000006/0001045810-10-000006-index.html
us-gaap:PaymentsToAcquireBusinessesNetOfCashAcquired
SEC XBRL; exact reporting-period match.</xltc:text>
  </xltc:threadedComment>
  <xltc:threadedComment ref="J14" dT="2026-09-10T04:58:03.643" personId="{F458A60B-9B65-4D5C-A7C7-309CD475680C}" id="{3E166BC6-B69C-4AD9-A1C6-E6408A3F18F8}">
    <xltc:text>FACT-0024 | USD million
FY2008; period end 2008-01-27; filed 2010-03-18
https://www.sec.gov/Archives/edgar/data/1045810/000104581010000006/0001045810-10-000006-index.html
us-gaap:PaymentsForRepurchaseOfCommonStock
SEC XBRL; exact reporting-period match.</xltc:text>
  </xltc:threadedComment>
  <xltc:threadedComment ref="L14" dT="2026-09-10T04:58:03.643" personId="{F458A60B-9B65-4D5C-A7C7-309CD475680C}" id="{DAB9120B-C0A8-47B9-87D0-FF40091CFA13}">
    <xltc:text>FACT-0025 | USD million
FY2008; period end 2008-01-27; filed 2010-03-18
https://www.sec.gov/Archives/edgar/data/1045810/000104581010000006/0001045810-10-000006-index.html
us-gaap:IncomeTaxesPaidNet
SEC XBRL; exact reporting-period match.</xltc:text>
  </xltc:threadedComment>
  <xltc:threadedComment ref="C15" dT="2026-09-10T04:58:03.643" personId="{F458A60B-9B65-4D5C-A7C7-309CD475680C}" id="{121AB6CA-2833-4099-B4FF-9A7C45C79C84}">
    <xltc:text>FACT-0054 | USD million
FY2009; period end 2009-01-25; filed 2011-03-16
https://www.sec.gov/Archives/edgar/data/1045810/000104581011000015/0001045810-11-000015-index.html
us-gaap:NetCashProvidedByUsedInOperatingActivities
SEC XBRL; exact reporting-period match.</xltc:text>
  </xltc:threadedComment>
  <xltc:threadedComment ref="D15" dT="2026-09-10T04:58:03.643" personId="{F458A60B-9B65-4D5C-A7C7-309CD475680C}" id="{0EB65517-C328-487D-8972-D70A4B95CBE2}">
    <xltc:text>FACT-0055 | USD million
FY2009; period end 2009-01-25; filed 2011-03-16
https://www.sec.gov/Archives/edgar/data/1045810/000104581011000015/0001045810-11-000015-index.html
us-gaap:NetCashProvidedByUsedInInvestingActivities
SEC XBRL; exact reporting-period match.</xltc:text>
  </xltc:threadedComment>
  <xltc:threadedComment ref="E15" dT="2026-09-10T04:58:03.643" personId="{F458A60B-9B65-4D5C-A7C7-309CD475680C}" id="{2038DFD9-41D3-4FB0-A668-D1D4ADFCBEEB}">
    <xltc:text>FACT-0056 | USD million
FY2009; period end 2009-01-25; filed 2011-03-16
https://www.sec.gov/Archives/edgar/data/1045810/000104581011000015/0001045810-11-000015-index.html
us-gaap:NetCashProvidedByUsedInFinancingActivities
SEC XBRL; exact reporting-period match.</xltc:text>
  </xltc:threadedComment>
  <xltc:threadedComment ref="F15" dT="2026-09-10T04:58:03.643" personId="{F458A60B-9B65-4D5C-A7C7-309CD475680C}" id="{8873DA99-C2C2-4E90-9CD4-7F18C275CC27}">
    <xltc:text>FACT-0057 | USD million
FY2009; period end 2009-01-25; filed 2011-03-16
https://www.sec.gov/Archives/edgar/data/1045810/000104581011000015/0001045810-11-000015-index.html
us-gaap:DepreciationAndAmortization
SEC XBRL; exact reporting-period match.</xltc:text>
  </xltc:threadedComment>
  <xltc:threadedComment ref="G15" dT="2026-09-10T04:58:03.643" personId="{F458A60B-9B65-4D5C-A7C7-309CD475680C}" id="{2E8B5F55-E373-49D5-A2ED-EAF65C6529A1}">
    <xltc:text>FACT-0058 | USD million
FY2009; period end 2009-01-25; filed 2011-03-16
https://www.sec.gov/Archives/edgar/data/1045810/000104581011000015/0001045810-11-000015-index.html
us-gaap:ShareBasedCompensation
SEC XBRL; exact reporting-period match.</xltc:text>
  </xltc:threadedComment>
  <xltc:threadedComment ref="H15" dT="2026-09-10T04:58:03.643" personId="{F458A60B-9B65-4D5C-A7C7-309CD475680C}" id="{1B8AE81E-5F5F-45FA-96E0-E3D33C9548F4}">
    <xltc:text>FACT-1074 | USD million
FY2009; period end 2009-01-25; filed 2009-03-13
https://www.sec.gov/Archives/edgar/data/1045810/000104581009000013/fy2009form10k.htm
Consolidated cash-flow statement; purchases of property, equipment and intangible assets; row Cash capex, including intangibles where reported
Consolidated cash-flow statement; purchases of property, equipment and intangible assets</xltc:text>
  </xltc:threadedComment>
  <xltc:threadedComment ref="I15" dT="2026-09-10T04:58:03.643" personId="{F458A60B-9B65-4D5C-A7C7-309CD475680C}" id="{5EEC3264-B5E5-4656-BFB6-D5F5BA77F122}">
    <xltc:text>FACT-0059 | USD million
FY2009; period end 2009-01-25; filed 2011-03-16
https://www.sec.gov/Archives/edgar/data/1045810/000104581011000015/0001045810-11-000015-index.html
us-gaap:PaymentsToAcquireBusinessesNetOfCashAcquired
SEC XBRL; exact reporting-period match.</xltc:text>
  </xltc:threadedComment>
  <xltc:threadedComment ref="J15" dT="2026-09-10T04:58:03.643" personId="{F458A60B-9B65-4D5C-A7C7-309CD475680C}" id="{D23CFE79-D91F-4048-9F2D-E0CAA9EE0A4E}">
    <xltc:text>FACT-0060 | USD million
FY2009; period end 2009-01-25; filed 2011-03-16
https://www.sec.gov/Archives/edgar/data/1045810/000104581011000015/0001045810-11-000015-index.html
us-gaap:PaymentsForRepurchaseOfCommonStock
SEC XBRL; exact reporting-period match.</xltc:text>
  </xltc:threadedComment>
  <xltc:threadedComment ref="L15" dT="2026-09-10T04:58:03.643" personId="{F458A60B-9B65-4D5C-A7C7-309CD475680C}" id="{F1E1528B-0395-492C-85CF-BB2BF9789E0A}">
    <xltc:text>FACT-0061 | USD million
FY2009; period end 2009-01-25; filed 2011-03-16
https://www.sec.gov/Archives/edgar/data/1045810/000104581011000015/0001045810-11-000015-index.html
us-gaap:IncomeTaxesPaidNet
SEC XBRL; exact reporting-period match.</xltc:text>
  </xltc:threadedComment>
  <xltc:threadedComment ref="C16" dT="2026-09-10T04:58:03.643" personId="{F458A60B-9B65-4D5C-A7C7-309CD475680C}" id="{CD5F31BB-A9C0-4621-8A5C-A8194B5E733B}">
    <xltc:text>FACT-0090 | USD million
FY2010; period end 2010-01-31; filed 2012-03-13
https://www.sec.gov/Archives/edgar/data/1045810/000104581012000013/0001045810-12-000013-index.html
us-gaap:NetCashProvidedByUsedInOperatingActivities
SEC XBRL; exact reporting-period match.</xltc:text>
  </xltc:threadedComment>
  <xltc:threadedComment ref="D16" dT="2026-09-10T04:58:03.643" personId="{F458A60B-9B65-4D5C-A7C7-309CD475680C}" id="{48A4BBE2-8E79-4A3D-829C-0CF0D83EE40B}">
    <xltc:text>FACT-0091 | USD million
FY2010; period end 2010-01-31; filed 2012-03-13
https://www.sec.gov/Archives/edgar/data/1045810/000104581012000013/0001045810-12-000013-index.html
us-gaap:NetCashProvidedByUsedInInvestingActivities
SEC XBRL; exact reporting-period match.</xltc:text>
  </xltc:threadedComment>
  <xltc:threadedComment ref="E16" dT="2026-09-10T04:58:03.643" personId="{F458A60B-9B65-4D5C-A7C7-309CD475680C}" id="{47DFBEF2-6386-4538-B8E6-459BA03F2383}">
    <xltc:text>FACT-0092 | USD million
FY2010; period end 2010-01-31; filed 2012-03-13
https://www.sec.gov/Archives/edgar/data/1045810/000104581012000013/0001045810-12-000013-index.html
us-gaap:NetCashProvidedByUsedInFinancingActivities
SEC XBRL; exact reporting-period match.</xltc:text>
  </xltc:threadedComment>
  <xltc:threadedComment ref="F16" dT="2026-09-10T04:58:03.643" personId="{F458A60B-9B65-4D5C-A7C7-309CD475680C}" id="{65D6E9DD-F909-4775-888C-6A9BF5C2C5F7}">
    <xltc:text>FACT-0093 | USD million
FY2010; period end 2010-01-31; filed 2012-03-13
https://www.sec.gov/Archives/edgar/data/1045810/000104581012000013/0001045810-12-000013-index.html
us-gaap:DepreciationAndAmortization
SEC XBRL; exact reporting-period match.</xltc:text>
  </xltc:threadedComment>
  <xltc:threadedComment ref="G16" dT="2026-09-10T04:58:03.643" personId="{F458A60B-9B65-4D5C-A7C7-309CD475680C}" id="{09AAFF7A-9127-4CE7-83B3-FD1065C45D31}">
    <xltc:text>FACT-0094 | USD million
FY2010; period end 2010-01-31; filed 2012-03-13
https://www.sec.gov/Archives/edgar/data/1045810/000104581012000013/0001045810-12-000013-index.html
us-gaap:ShareBasedCompensation
SEC XBRL; exact reporting-period match.</xltc:text>
  </xltc:threadedComment>
  <xltc:threadedComment ref="H16" dT="2026-09-10T04:58:03.643" personId="{F458A60B-9B65-4D5C-A7C7-309CD475680C}" id="{BCAD4515-D70C-43EA-AF0C-28AE0DAF2C2D}">
    <xltc:text>FACT-0095 | USD million
FY2010; period end 2010-01-31; filed 2012-03-13
https://www.sec.gov/Archives/edgar/data/1045810/000104581012000013/0001045810-12-000013-index.html
us-gaap:PaymentsToAcquirePropertyPlantAndEquipment
SEC XBRL; exact reporting-period match.</xltc:text>
  </xltc:threadedComment>
  <xltc:threadedComment ref="I16" dT="2026-09-10T04:58:03.643" personId="{F458A60B-9B65-4D5C-A7C7-309CD475680C}" id="{41D16D02-07B5-4E08-809C-2DC9F28D4457}">
    <xltc:text>FACT-0096 | USD million
FY2010; period end 2010-01-31; filed 2012-03-13
https://www.sec.gov/Archives/edgar/data/1045810/000104581012000013/0001045810-12-000013-index.html
us-gaap:PaymentsToAcquireBusinessesNetOfCashAcquired
SEC XBRL; exact reporting-period match.</xltc:text>
  </xltc:threadedComment>
  <xltc:threadedComment ref="J16" dT="2026-09-10T04:58:03.643" personId="{F458A60B-9B65-4D5C-A7C7-309CD475680C}" id="{9BBEC1A5-AC3A-464E-B61F-705F63A2F2E7}">
    <xltc:text>FACT-0097 | USD million
FY2010; period end 2010-01-31; filed 2011-03-16
https://www.sec.gov/Archives/edgar/data/1045810/000104581011000015/0001045810-11-000015-index.html
us-gaap:PaymentsForRepurchaseOfCommonStock
SEC XBRL; exact reporting-period match.</xltc:text>
  </xltc:threadedComment>
  <xltc:threadedComment ref="L16" dT="2026-09-10T04:58:03.643" personId="{F458A60B-9B65-4D5C-A7C7-309CD475680C}" id="{38BD6BA8-D509-4457-9181-0B1D17388FE5}">
    <xltc:text>FACT-0098 | USD million
FY2010; period end 2010-01-31; filed 2012-03-13
https://www.sec.gov/Archives/edgar/data/1045810/000104581012000013/0001045810-12-000013-index.html
us-gaap:IncomeTaxesPaidNet
SEC XBRL; exact reporting-period match.</xltc:text>
  </xltc:threadedComment>
  <xltc:threadedComment ref="C17" dT="2026-09-10T04:58:03.643" personId="{F458A60B-9B65-4D5C-A7C7-309CD475680C}" id="{026D2792-DBE4-4A89-A662-C79829266D86}">
    <xltc:text>FACT-0127 | USD million
FY2011; period end 2011-01-30; filed 2013-03-12
https://www.sec.gov/Archives/edgar/data/1045810/000104581013000008/0001045810-13-000008-index.html
us-gaap:NetCashProvidedByUsedInOperatingActivities
SEC XBRL; exact reporting-period match.</xltc:text>
  </xltc:threadedComment>
  <xltc:threadedComment ref="D17" dT="2026-09-10T04:58:03.643" personId="{F458A60B-9B65-4D5C-A7C7-309CD475680C}" id="{05C403AB-B96D-4D86-9B34-CF5650D8C433}">
    <xltc:text>FACT-0128 | USD million
FY2011; period end 2011-01-30; filed 2013-03-12
https://www.sec.gov/Archives/edgar/data/1045810/000104581013000008/0001045810-13-000008-index.html
us-gaap:NetCashProvidedByUsedInInvestingActivities
SEC XBRL; exact reporting-period match.</xltc:text>
  </xltc:threadedComment>
  <xltc:threadedComment ref="E17" dT="2026-09-10T04:58:03.643" personId="{F458A60B-9B65-4D5C-A7C7-309CD475680C}" id="{970FDC0E-7EA9-45A5-AD9A-81ADB4F8A3F0}">
    <xltc:text>FACT-0129 | USD million
FY2011; period end 2011-01-30; filed 2013-03-12
https://www.sec.gov/Archives/edgar/data/1045810/000104581013000008/0001045810-13-000008-index.html
us-gaap:NetCashProvidedByUsedInFinancingActivities
SEC XBRL; exact reporting-period match.</xltc:text>
  </xltc:threadedComment>
  <xltc:threadedComment ref="F17" dT="2026-09-10T04:58:03.643" personId="{F458A60B-9B65-4D5C-A7C7-309CD475680C}" id="{9A370989-9B9E-48DE-B60B-51FDA03418DB}">
    <xltc:text>FACT-0130 | USD million
FY2011; period end 2011-01-30; filed 2013-03-12
https://www.sec.gov/Archives/edgar/data/1045810/000104581013000008/0001045810-13-000008-index.html
us-gaap:DepreciationAndAmortization
SEC XBRL; exact reporting-period match.</xltc:text>
  </xltc:threadedComment>
  <xltc:threadedComment ref="G17" dT="2026-09-10T04:58:03.643" personId="{F458A60B-9B65-4D5C-A7C7-309CD475680C}" id="{E447A041-DC6F-48BB-987D-62F9C3715CEB}">
    <xltc:text>FACT-0131 | USD million
FY2011; period end 2011-01-30; filed 2013-03-12
https://www.sec.gov/Archives/edgar/data/1045810/000104581013000008/0001045810-13-000008-index.html
us-gaap:ShareBasedCompensation
SEC XBRL; exact reporting-period match.</xltc:text>
  </xltc:threadedComment>
  <xltc:threadedComment ref="H17" dT="2026-09-10T04:58:03.643" personId="{F458A60B-9B65-4D5C-A7C7-309CD475680C}" id="{30D7A44C-5D9B-45A4-BF74-55330D6F007D}">
    <xltc:text>FACT-0132 | USD million
FY2011; period end 2011-01-30; filed 2012-03-13
https://www.sec.gov/Archives/edgar/data/1045810/000104581012000013/0001045810-12-000013-index.html
us-gaap:PaymentsToAcquirePropertyPlantAndEquipment
SEC XBRL; exact reporting-period match.</xltc:text>
  </xltc:threadedComment>
  <xltc:threadedComment ref="I17" dT="2026-09-10T04:58:03.643" personId="{F458A60B-9B65-4D5C-A7C7-309CD475680C}" id="{8D398981-6D58-4BE2-B151-5D72DFF47447}">
    <xltc:text>FACT-0133 | USD million
FY2011; period end 2011-01-30; filed 2013-03-12
https://www.sec.gov/Archives/edgar/data/1045810/000104581013000008/0001045810-13-000008-index.html
us-gaap:PaymentsToAcquireBusinessesNetOfCashAcquired
SEC XBRL; exact reporting-period match.</xltc:text>
  </xltc:threadedComment>
  <xltc:threadedComment ref="J17" dT="2026-09-10T04:58:03.643" personId="{F458A60B-9B65-4D5C-A7C7-309CD475680C}" id="{B8E5660E-A16D-4723-B48A-F4FB1D0A42E9}">
    <xltc:text>FACT-0134 | USD million
FY2011; period end 2011-01-30; filed 2013-03-12
https://www.sec.gov/Archives/edgar/data/1045810/000104581013000008/0001045810-13-000008-index.html
us-gaap:PaymentsForRepurchaseOfCommonStock
SEC XBRL; exact reporting-period match.</xltc:text>
  </xltc:threadedComment>
  <xltc:threadedComment ref="K17" dT="2026-09-10T04:58:03.643" personId="{F458A60B-9B65-4D5C-A7C7-309CD475680C}" id="{303BF210-3FEB-463D-84B4-4EAA15EF6792}">
    <xltc:text>FACT-0135 | USD million
FY2011; period end 2011-01-30; filed 2013-03-12
https://www.sec.gov/Archives/edgar/data/1045810/000104581013000008/0001045810-13-000008-index.html
us-gaap:PaymentsOfDividends
SEC XBRL; exact reporting-period match.</xltc:text>
  </xltc:threadedComment>
  <xltc:threadedComment ref="L17" dT="2026-09-10T04:58:03.643" personId="{F458A60B-9B65-4D5C-A7C7-309CD475680C}" id="{42CDE6EC-E5EE-4A7B-B2DB-51B7524FD84A}">
    <xltc:text>FACT-0136 | USD million
FY2011; period end 2011-01-30; filed 2013-03-12
https://www.sec.gov/Archives/edgar/data/1045810/000104581013000008/0001045810-13-000008-index.html
us-gaap:IncomeTaxesPaidNet
SEC XBRL; exact reporting-period match.</xltc:text>
  </xltc:threadedComment>
  <xltc:threadedComment ref="C18" dT="2026-09-10T04:58:03.643" personId="{F458A60B-9B65-4D5C-A7C7-309CD475680C}" id="{F07E709C-F7FA-492E-90C2-B0E387E947E1}">
    <xltc:text>FACT-0165 | USD million
FY2012; period end 2012-01-29; filed 2014-03-13
https://www.sec.gov/Archives/edgar/data/1045810/000104581014000030/0001045810-14-000030-index.html
us-gaap:NetCashProvidedByUsedInOperatingActivities
SEC XBRL; exact reporting-period match.</xltc:text>
  </xltc:threadedComment>
  <xltc:threadedComment ref="D18" dT="2026-09-10T04:58:03.643" personId="{F458A60B-9B65-4D5C-A7C7-309CD475680C}" id="{D10CACB6-4A7E-4005-83D0-7A8D789D25DC}">
    <xltc:text>FACT-0166 | USD million
FY2012; period end 2012-01-29; filed 2014-03-13
https://www.sec.gov/Archives/edgar/data/1045810/000104581014000030/0001045810-14-000030-index.html
us-gaap:NetCashProvidedByUsedInInvestingActivities
SEC XBRL; exact reporting-period match.</xltc:text>
  </xltc:threadedComment>
  <xltc:threadedComment ref="E18" dT="2026-09-10T04:58:03.643" personId="{F458A60B-9B65-4D5C-A7C7-309CD475680C}" id="{E316EDA9-35EC-4939-8BF5-B8B4D295D2D8}">
    <xltc:text>FACT-0167 | USD million
FY2012; period end 2012-01-29; filed 2014-03-13
https://www.sec.gov/Archives/edgar/data/1045810/000104581014000030/0001045810-14-000030-index.html
us-gaap:NetCashProvidedByUsedInFinancingActivities
SEC XBRL; exact reporting-period match.</xltc:text>
  </xltc:threadedComment>
  <xltc:threadedComment ref="F18" dT="2026-09-10T04:58:03.643" personId="{F458A60B-9B65-4D5C-A7C7-309CD475680C}" id="{AE667FFF-CD0D-4DA4-ABA6-C4AE7F5562BF}">
    <xltc:text>FACT-0168 | USD million
FY2012; period end 2012-01-29; filed 2014-03-13
https://www.sec.gov/Archives/edgar/data/1045810/000104581014000030/0001045810-14-000030-index.html
us-gaap:DepreciationAndAmortization
SEC XBRL; exact reporting-period match.</xltc:text>
  </xltc:threadedComment>
  <xltc:threadedComment ref="G18" dT="2026-09-10T04:58:03.643" personId="{F458A60B-9B65-4D5C-A7C7-309CD475680C}" id="{6876317A-4480-4762-83DD-DF0B4E4F3726}">
    <xltc:text>FACT-0169 | USD million
FY2012; period end 2012-01-29; filed 2014-03-13
https://www.sec.gov/Archives/edgar/data/1045810/000104581014000030/0001045810-14-000030-index.html
us-gaap:ShareBasedCompensation
SEC XBRL; exact reporting-period match.</xltc:text>
  </xltc:threadedComment>
  <xltc:threadedComment ref="H18" dT="2026-09-10T04:58:03.643" personId="{F458A60B-9B65-4D5C-A7C7-309CD475680C}" id="{E43D8B88-CD20-4C1A-B831-6E526BA37F2A}">
    <xltc:text>FACT-0170 | USD million
FY2012; period end 2012-01-29; filed 2012-03-13
https://www.sec.gov/Archives/edgar/data/1045810/000104581012000013/0001045810-12-000013-index.html
us-gaap:PaymentsToAcquirePropertyPlantAndEquipment
SEC XBRL; exact reporting-period match.</xltc:text>
  </xltc:threadedComment>
  <xltc:threadedComment ref="I18" dT="2026-09-10T04:58:03.643" personId="{F458A60B-9B65-4D5C-A7C7-309CD475680C}" id="{59FCD188-A158-4B87-A62B-A98431C6620D}">
    <xltc:text>FACT-0171 | USD million
FY2012; period end 2012-01-29; filed 2014-03-13
https://www.sec.gov/Archives/edgar/data/1045810/000104581014000030/0001045810-14-000030-index.html
us-gaap:PaymentsToAcquireBusinessesNetOfCashAcquired
SEC XBRL; exact reporting-period match.</xltc:text>
  </xltc:threadedComment>
  <xltc:threadedComment ref="J18" dT="2026-09-10T04:58:03.643" personId="{F458A60B-9B65-4D5C-A7C7-309CD475680C}" id="{C3E4B98B-05E7-4946-A207-D8E3500D76B5}">
    <xltc:text>FACT-0172 | USD million
FY2012; period end 2012-01-29; filed 2014-03-13
https://www.sec.gov/Archives/edgar/data/1045810/000104581014000030/0001045810-14-000030-index.html
us-gaap:PaymentsForRepurchaseOfCommonStock
SEC XBRL; exact reporting-period match.</xltc:text>
  </xltc:threadedComment>
  <xltc:threadedComment ref="K18" dT="2026-09-10T04:58:03.643" personId="{F458A60B-9B65-4D5C-A7C7-309CD475680C}" id="{73E5B018-E939-47B5-B9E7-CC9D94444B83}">
    <xltc:text>FACT-0173 | USD million
FY2012; period end 2012-01-29; filed 2014-03-13
https://www.sec.gov/Archives/edgar/data/1045810/000104581014000030/0001045810-14-000030-index.html
us-gaap:PaymentsOfDividends
SEC XBRL; exact reporting-period match.</xltc:text>
  </xltc:threadedComment>
  <xltc:threadedComment ref="L18" dT="2026-09-10T04:58:03.643" personId="{F458A60B-9B65-4D5C-A7C7-309CD475680C}" id="{AEF504E1-1217-4B87-9936-0DB6EEA364F3}">
    <xltc:text>FACT-0174 | USD million
FY2012; period end 2012-01-29; filed 2014-03-13
https://www.sec.gov/Archives/edgar/data/1045810/000104581014000030/0001045810-14-000030-index.html
us-gaap:IncomeTaxesPaidNet
SEC XBRL; exact reporting-period match.</xltc:text>
  </xltc:threadedComment>
  <xltc:threadedComment ref="C19" dT="2026-09-10T04:58:03.643" personId="{F458A60B-9B65-4D5C-A7C7-309CD475680C}" id="{11D03D0E-B563-4FD8-91F9-D4D71CE4E49A}">
    <xltc:text>FACT-0203 | USD million
FY2013; period end 2013-01-27; filed 2015-03-12
https://www.sec.gov/Archives/edgar/data/1045810/000104581015000036/0001045810-15-000036-index.html
us-gaap:NetCashProvidedByUsedInOperatingActivities
SEC XBRL; exact reporting-period match.</xltc:text>
  </xltc:threadedComment>
  <xltc:threadedComment ref="D19" dT="2026-09-10T04:58:03.643" personId="{F458A60B-9B65-4D5C-A7C7-309CD475680C}" id="{2E948CBA-641C-497D-9F29-872DA7756967}">
    <xltc:text>FACT-0204 | USD million
FY2013; period end 2013-01-27; filed 2015-03-12
https://www.sec.gov/Archives/edgar/data/1045810/000104581015000036/0001045810-15-000036-index.html
us-gaap:NetCashProvidedByUsedInInvestingActivities
SEC XBRL; exact reporting-period match.</xltc:text>
  </xltc:threadedComment>
  <xltc:threadedComment ref="E19" dT="2026-09-10T04:58:03.643" personId="{F458A60B-9B65-4D5C-A7C7-309CD475680C}" id="{3BCA1CC4-3FBE-4FE0-92E0-FD4A087937CF}">
    <xltc:text>FACT-0205 | USD million
FY2013; period end 2013-01-27; filed 2015-03-12
https://www.sec.gov/Archives/edgar/data/1045810/000104581015000036/0001045810-15-000036-index.html
us-gaap:NetCashProvidedByUsedInFinancingActivities
SEC XBRL; exact reporting-period match.</xltc:text>
  </xltc:threadedComment>
  <xltc:threadedComment ref="F19" dT="2026-09-10T04:58:03.643" personId="{F458A60B-9B65-4D5C-A7C7-309CD475680C}" id="{AEEA8A50-FB96-4846-84A5-84518E944E20}">
    <xltc:text>FACT-0206 | USD million
FY2013; period end 2013-01-27; filed 2015-03-12
https://www.sec.gov/Archives/edgar/data/1045810/000104581015000036/0001045810-15-000036-index.html
us-gaap:DepreciationAndAmortization
SEC XBRL; exact reporting-period match.</xltc:text>
  </xltc:threadedComment>
  <xltc:threadedComment ref="G19" dT="2026-09-10T04:58:03.643" personId="{F458A60B-9B65-4D5C-A7C7-309CD475680C}" id="{AEE21842-B30E-4C20-8E74-742FAC4BDA51}">
    <xltc:text>FACT-0207 | USD million
FY2013; period end 2013-01-27; filed 2015-03-12
https://www.sec.gov/Archives/edgar/data/1045810/000104581015000036/0001045810-15-000036-index.html
us-gaap:ShareBasedCompensation
SEC XBRL; exact reporting-period match.</xltc:text>
  </xltc:threadedComment>
  <xltc:threadedComment ref="H19" dT="2026-09-10T04:58:03.643" personId="{F458A60B-9B65-4D5C-A7C7-309CD475680C}" id="{0628B01B-49B5-4B9E-AD9C-7CF088C88BDA}">
    <xltc:text>FACT-1099 | USD million
FY2013; period end 2013-01-27; filed 2015-03-12
https://www.sec.gov/Archives/edgar/data/1045810/000104581015000036/nvda-2015x10k.htm
Consolidated cash-flow statement; purchases of PPE and intangibles; row Cash capex, including intangibles where reported
Consolidated cash-flow statement; purchases of PPE and intangibles</xltc:text>
  </xltc:threadedComment>
  <xltc:threadedComment ref="I19" dT="2026-09-10T04:58:03.643" personId="{F458A60B-9B65-4D5C-A7C7-309CD475680C}" id="{B799B042-EB29-4FA4-A843-91C287B4F367}">
    <xltc:text>FACT-0208 | USD million
FY2013; period end 2013-01-27; filed 2015-03-12
https://www.sec.gov/Archives/edgar/data/1045810/000104581015000036/0001045810-15-000036-index.html
us-gaap:PaymentsToAcquireBusinessesNetOfCashAcquired
SEC XBRL; exact reporting-period match.</xltc:text>
  </xltc:threadedComment>
  <xltc:threadedComment ref="J19" dT="2026-09-10T04:58:03.643" personId="{F458A60B-9B65-4D5C-A7C7-309CD475680C}" id="{A6791387-78A9-4F15-AFE1-7CCF7E3332FD}">
    <xltc:text>FACT-0209 | USD million
FY2013; period end 2013-01-27; filed 2015-03-12
https://www.sec.gov/Archives/edgar/data/1045810/000104581015000036/0001045810-15-000036-index.html
us-gaap:PaymentsForRepurchaseOfCommonStock
SEC XBRL; exact reporting-period match.</xltc:text>
  </xltc:threadedComment>
  <xltc:threadedComment ref="K19" dT="2026-09-10T04:58:03.643" personId="{F458A60B-9B65-4D5C-A7C7-309CD475680C}" id="{349A70B0-4C5A-434D-AC50-F8D8C411F191}">
    <xltc:text>FACT-0210 | USD million
FY2013; period end 2013-01-27; filed 2015-03-12
https://www.sec.gov/Archives/edgar/data/1045810/000104581015000036/0001045810-15-000036-index.html
us-gaap:PaymentsOfDividends
SEC XBRL; exact reporting-period match.</xltc:text>
  </xltc:threadedComment>
  <xltc:threadedComment ref="L19" dT="2026-09-10T04:58:03.643" personId="{F458A60B-9B65-4D5C-A7C7-309CD475680C}" id="{329C236C-B703-4013-BC1C-625EE7381277}">
    <xltc:text>FACT-0211 | USD million
FY2013; period end 2013-01-27; filed 2015-03-12
https://www.sec.gov/Archives/edgar/data/1045810/000104581015000036/0001045810-15-000036-index.html
us-gaap:IncomeTaxesPaidNet
SEC XBRL; exact reporting-period match.</xltc:text>
  </xltc:threadedComment>
  <xltc:threadedComment ref="C20" dT="2026-09-10T04:58:03.643" personId="{F458A60B-9B65-4D5C-A7C7-309CD475680C}" id="{A3E08E4F-C2A5-4A52-A7D4-F6813761A963}">
    <xltc:text>FACT-0240 | USD million
FY2014; period end 2014-01-26; filed 2016-03-17
https://www.sec.gov/Archives/edgar/data/1045810/000104581016000205/0001045810-16-000205-index.html
us-gaap:NetCashProvidedByUsedInOperatingActivities
SEC XBRL; exact reporting-period match.</xltc:text>
  </xltc:threadedComment>
  <xltc:threadedComment ref="D20" dT="2026-09-10T04:58:03.643" personId="{F458A60B-9B65-4D5C-A7C7-309CD475680C}" id="{DCD17725-9263-4794-83E6-A074B1141A9B}">
    <xltc:text>FACT-0241 | USD million
FY2014; period end 2014-01-26; filed 2016-03-17
https://www.sec.gov/Archives/edgar/data/1045810/000104581016000205/0001045810-16-000205-index.html
us-gaap:NetCashProvidedByUsedInInvestingActivities
SEC XBRL; exact reporting-period match.</xltc:text>
  </xltc:threadedComment>
  <xltc:threadedComment ref="E20" dT="2026-09-10T04:58:03.643" personId="{F458A60B-9B65-4D5C-A7C7-309CD475680C}" id="{89F23F70-BFAF-44F5-92A8-800F85175D69}">
    <xltc:text>FACT-0242 | USD million
FY2014; period end 2014-01-26; filed 2016-03-17
https://www.sec.gov/Archives/edgar/data/1045810/000104581016000205/0001045810-16-000205-index.html
us-gaap:NetCashProvidedByUsedInFinancingActivities
SEC XBRL; exact reporting-period match.</xltc:text>
  </xltc:threadedComment>
  <xltc:threadedComment ref="F20" dT="2026-09-10T04:58:03.643" personId="{F458A60B-9B65-4D5C-A7C7-309CD475680C}" id="{54000489-B5FB-4146-AFD5-B277B1F4663E}">
    <xltc:text>FACT-0243 | USD million
FY2014; period end 2014-01-26; filed 2016-03-17
https://www.sec.gov/Archives/edgar/data/1045810/000104581016000205/0001045810-16-000205-index.html
us-gaap:DepreciationAndAmortization
SEC XBRL; exact reporting-period match.</xltc:text>
  </xltc:threadedComment>
  <xltc:threadedComment ref="G20" dT="2026-09-10T04:58:03.643" personId="{F458A60B-9B65-4D5C-A7C7-309CD475680C}" id="{1B6557C3-8736-49F0-91CC-231B875B0CB5}">
    <xltc:text>FACT-0244 | USD million
FY2014; period end 2014-01-26; filed 2016-03-17
https://www.sec.gov/Archives/edgar/data/1045810/000104581016000205/0001045810-16-000205-index.html
us-gaap:ShareBasedCompensation
SEC XBRL; exact reporting-period match.</xltc:text>
  </xltc:threadedComment>
  <xltc:threadedComment ref="H20" dT="2026-09-10T04:58:03.643" personId="{F458A60B-9B65-4D5C-A7C7-309CD475680C}" id="{E6CC7625-EBF5-43AF-A4CB-2628DD2A8EF7}">
    <xltc:text>FACT-1100 | USD million
FY2014; period end 2014-01-26; filed 2015-03-12
https://www.sec.gov/Archives/edgar/data/1045810/000104581015000036/nvda-2015x10k.htm
Consolidated cash-flow statement; purchases of PPE and intangibles; row Cash capex, including intangibles where reported
Consolidated cash-flow statement; purchases of PPE and intangibles</xltc:text>
  </xltc:threadedComment>
  <xltc:threadedComment ref="I20" dT="2026-09-10T04:58:03.643" personId="{F458A60B-9B65-4D5C-A7C7-309CD475680C}" id="{25771519-66D4-4B83-8DF7-5CCF0BAE0E85}">
    <xltc:text>FACT-0245 | USD million
FY2014; period end 2014-01-26; filed 2016-03-17
https://www.sec.gov/Archives/edgar/data/1045810/000104581016000205/0001045810-16-000205-index.html
us-gaap:PaymentsToAcquireBusinessesNetOfCashAcquired
SEC XBRL; exact reporting-period match.</xltc:text>
  </xltc:threadedComment>
  <xltc:threadedComment ref="J20" dT="2026-09-10T04:58:03.643" personId="{F458A60B-9B65-4D5C-A7C7-309CD475680C}" id="{08AC4ECE-7676-4913-AB8C-9AB5528F2705}">
    <xltc:text>FACT-0246 | USD million
FY2014; period end 2014-01-26; filed 2016-03-17
https://www.sec.gov/Archives/edgar/data/1045810/000104581016000205/0001045810-16-000205-index.html
us-gaap:PaymentsForRepurchaseOfCommonStock
SEC XBRL; exact reporting-period match.</xltc:text>
  </xltc:threadedComment>
  <xltc:threadedComment ref="K20" dT="2026-09-10T04:58:03.643" personId="{F458A60B-9B65-4D5C-A7C7-309CD475680C}" id="{1397EEEC-74CF-4DBF-B17B-0BAE7E54D390}">
    <xltc:text>FACT-0247 | USD million
FY2014; period end 2014-01-26; filed 2016-03-17
https://www.sec.gov/Archives/edgar/data/1045810/000104581016000205/0001045810-16-000205-index.html
us-gaap:PaymentsOfDividends
SEC XBRL; exact reporting-period match.</xltc:text>
  </xltc:threadedComment>
  <xltc:threadedComment ref="L20" dT="2026-09-10T04:58:03.643" personId="{F458A60B-9B65-4D5C-A7C7-309CD475680C}" id="{5F3B2C8F-0BB4-4D75-97DE-3F470CBF36E4}">
    <xltc:text>FACT-0248 | USD million
FY2014; period end 2014-01-26; filed 2016-03-17
https://www.sec.gov/Archives/edgar/data/1045810/000104581016000205/0001045810-16-000205-index.html
us-gaap:IncomeTaxesPaidNet
SEC XBRL; exact reporting-period match.</xltc:text>
  </xltc:threadedComment>
  <xltc:threadedComment ref="C21" dT="2026-09-10T04:58:03.643" personId="{F458A60B-9B65-4D5C-A7C7-309CD475680C}" id="{F278B3B0-9156-43DF-AD10-ECB6B078553F}">
    <xltc:text>FACT-0278 | USD million
FY2015; period end 2015-01-25; filed 2017-03-01
https://www.sec.gov/Archives/edgar/data/1045810/000104581017000027/0001045810-17-000027-index.html
us-gaap:NetCashProvidedByUsedInOperatingActivities
SEC XBRL; exact reporting-period match.</xltc:text>
  </xltc:threadedComment>
  <xltc:threadedComment ref="D21" dT="2026-09-10T04:58:03.643" personId="{F458A60B-9B65-4D5C-A7C7-309CD475680C}" id="{8488C70B-1FA9-4A85-BC08-70597F39E4F5}">
    <xltc:text>FACT-0279 | USD million
FY2015; period end 2015-01-25; filed 2017-03-01
https://www.sec.gov/Archives/edgar/data/1045810/000104581017000027/0001045810-17-000027-index.html
us-gaap:NetCashProvidedByUsedInInvestingActivities
SEC XBRL; exact reporting-period match.</xltc:text>
  </xltc:threadedComment>
  <xltc:threadedComment ref="E21" dT="2026-09-10T04:58:03.643" personId="{F458A60B-9B65-4D5C-A7C7-309CD475680C}" id="{CE9D0BEF-A4B0-4F4A-BA9F-5ADB622F84B4}">
    <xltc:text>FACT-0280 | USD million
FY2015; period end 2015-01-25; filed 2017-03-01
https://www.sec.gov/Archives/edgar/data/1045810/000104581017000027/0001045810-17-000027-index.html
us-gaap:NetCashProvidedByUsedInFinancingActivities
SEC XBRL; exact reporting-period match.</xltc:text>
  </xltc:threadedComment>
  <xltc:threadedComment ref="F21" dT="2026-09-10T04:58:03.643" personId="{F458A60B-9B65-4D5C-A7C7-309CD475680C}" id="{A526D395-A144-41FD-A4CA-0D8AB0CF10C3}">
    <xltc:text>FACT-0281 | USD million
FY2015; period end 2015-01-25; filed 2017-03-01
https://www.sec.gov/Archives/edgar/data/1045810/000104581017000027/0001045810-17-000027-index.html
us-gaap:DepreciationAndAmortization
SEC XBRL; exact reporting-period match.</xltc:text>
  </xltc:threadedComment>
  <xltc:threadedComment ref="G21" dT="2026-09-10T04:58:03.643" personId="{F458A60B-9B65-4D5C-A7C7-309CD475680C}" id="{44C919DB-9BD2-4BD0-91C2-02FF781F1528}">
    <xltc:text>FACT-0282 | USD million
FY2015; period end 2015-01-25; filed 2017-03-01
https://www.sec.gov/Archives/edgar/data/1045810/000104581017000027/0001045810-17-000027-index.html
us-gaap:ShareBasedCompensation
SEC XBRL; exact reporting-period match.</xltc:text>
  </xltc:threadedComment>
  <xltc:threadedComment ref="H21" dT="2026-09-10T04:58:03.643" personId="{F458A60B-9B65-4D5C-A7C7-309CD475680C}" id="{854D7908-4667-4A83-B86F-2BC190DF4898}">
    <xltc:text>FACT-1101 | USD million
FY2015; period end 2015-01-25; filed 2015-03-12
https://www.sec.gov/Archives/edgar/data/1045810/000104581015000036/nvda-2015x10k.htm
Consolidated cash-flow statement; purchases of PPE and intangibles; row Cash capex, including intangibles where reported
Consolidated cash-flow statement; purchases of PPE and intangibles</xltc:text>
  </xltc:threadedComment>
  <xltc:threadedComment ref="I21" dT="2026-09-10T04:58:03.643" personId="{F458A60B-9B65-4D5C-A7C7-309CD475680C}" id="{D5FDD5D9-12E7-4822-ACFF-20C5C615F60C}">
    <xltc:text>FACT-0283 | USD million
FY2015; period end 2015-01-25; filed 2016-03-17
https://www.sec.gov/Archives/edgar/data/1045810/000104581016000205/0001045810-16-000205-index.html
us-gaap:PaymentsToAcquireBusinessesNetOfCashAcquired
SEC XBRL; exact reporting-period match.</xltc:text>
  </xltc:threadedComment>
  <xltc:threadedComment ref="J21" dT="2026-09-10T04:58:03.643" personId="{F458A60B-9B65-4D5C-A7C7-309CD475680C}" id="{1B3ECCA0-3318-45D4-9867-1F395066F905}">
    <xltc:text>FACT-0284 | USD million
FY2015; period end 2015-01-25; filed 2017-03-01
https://www.sec.gov/Archives/edgar/data/1045810/000104581017000027/0001045810-17-000027-index.html
us-gaap:PaymentsForRepurchaseOfCommonStock
SEC XBRL; exact reporting-period match.</xltc:text>
  </xltc:threadedComment>
  <xltc:threadedComment ref="K21" dT="2026-09-10T04:58:03.643" personId="{F458A60B-9B65-4D5C-A7C7-309CD475680C}" id="{BD4A4944-A7F9-4989-B33D-AFAAE97AA985}">
    <xltc:text>FACT-0285 | USD million
FY2015; period end 2015-01-25; filed 2017-03-01
https://www.sec.gov/Archives/edgar/data/1045810/000104581017000027/0001045810-17-000027-index.html
us-gaap:PaymentsOfDividends
SEC XBRL; exact reporting-period match.</xltc:text>
  </xltc:threadedComment>
  <xltc:threadedComment ref="L21" dT="2026-09-10T04:58:03.643" personId="{F458A60B-9B65-4D5C-A7C7-309CD475680C}" id="{86A0512D-CB73-4182-B78B-78850D9C6692}">
    <xltc:text>FACT-0286 | USD million
FY2015; period end 2015-01-25; filed 2017-03-01
https://www.sec.gov/Archives/edgar/data/1045810/000104581017000027/0001045810-17-000027-index.html
us-gaap:IncomeTaxesPaidNet
SEC XBRL; exact reporting-period match.</xltc:text>
  </xltc:threadedComment>
  <xltc:threadedComment ref="C22" dT="2026-09-10T04:58:03.643" personId="{F458A60B-9B65-4D5C-A7C7-309CD475680C}" id="{58F50D3D-D9B7-4DA1-A49D-F13641A87F6E}">
    <xltc:text>FACT-0316 | USD million
FY2016; period end 2016-01-31; filed 2018-02-28
https://www.sec.gov/Archives/edgar/data/1045810/000104581018000010/0001045810-18-000010-index.html
us-gaap:NetCashProvidedByUsedInOperatingActivities
SEC XBRL; exact reporting-period match.</xltc:text>
  </xltc:threadedComment>
  <xltc:threadedComment ref="D22" dT="2026-09-10T04:58:03.643" personId="{F458A60B-9B65-4D5C-A7C7-309CD475680C}" id="{F9DC4F44-E252-49B3-88F6-D3FEFC71422F}">
    <xltc:text>FACT-0317 | USD million
FY2016; period end 2016-01-31; filed 2018-02-28
https://www.sec.gov/Archives/edgar/data/1045810/000104581018000010/0001045810-18-000010-index.html
us-gaap:NetCashProvidedByUsedInInvestingActivities
SEC XBRL; exact reporting-period match.</xltc:text>
  </xltc:threadedComment>
  <xltc:threadedComment ref="E22" dT="2026-09-10T04:58:03.643" personId="{F458A60B-9B65-4D5C-A7C7-309CD475680C}" id="{6C9D176E-7787-418E-8B42-EC500924D658}">
    <xltc:text>FACT-0318 | USD million
FY2016; period end 2016-01-31; filed 2018-02-28
https://www.sec.gov/Archives/edgar/data/1045810/000104581018000010/0001045810-18-000010-index.html
us-gaap:NetCashProvidedByUsedInFinancingActivities
SEC XBRL; exact reporting-period match.</xltc:text>
  </xltc:threadedComment>
  <xltc:threadedComment ref="F22" dT="2026-09-10T04:58:03.643" personId="{F458A60B-9B65-4D5C-A7C7-309CD475680C}" id="{057151A3-AE21-4487-9B51-989707C142DA}">
    <xltc:text>FACT-0319 | USD million
FY2016; period end 2016-01-31; filed 2018-02-28
https://www.sec.gov/Archives/edgar/data/1045810/000104581018000010/0001045810-18-000010-index.html
us-gaap:DepreciationAndAmortization
SEC XBRL; exact reporting-period match.</xltc:text>
  </xltc:threadedComment>
  <xltc:threadedComment ref="G22" dT="2026-09-10T04:58:03.643" personId="{F458A60B-9B65-4D5C-A7C7-309CD475680C}" id="{2F6467A7-D482-4ADA-A95F-330288ABB1E1}">
    <xltc:text>FACT-0320 | USD million
FY2016; period end 2016-01-31; filed 2018-02-28
https://www.sec.gov/Archives/edgar/data/1045810/000104581018000010/0001045810-18-000010-index.html
us-gaap:ShareBasedCompensation
SEC XBRL; exact reporting-period match.</xltc:text>
  </xltc:threadedComment>
  <xltc:threadedComment ref="H22" dT="2026-09-10T04:58:03.643" personId="{F458A60B-9B65-4D5C-A7C7-309CD475680C}" id="{B5838CEA-BF89-4C1A-9D06-54F9217BD005}">
    <xltc:text>FACT-1102 | USD million
FY2016; period end 2016-01-31; filed 2018-02-28
https://www.sec.gov/Archives/edgar/data/1045810/000104581018000010/nvda-2018x10k.htm
Consolidated cash-flow statement; purchases of PPE and intangibles; row Cash capex, including intangibles where reported
Consolidated cash-flow statement; purchases of PPE and intangibles</xltc:text>
  </xltc:threadedComment>
  <xltc:threadedComment ref="I22" dT="2026-09-10T04:58:03.643" personId="{F458A60B-9B65-4D5C-A7C7-309CD475680C}" id="{39122107-8183-4619-BDF4-BDA832019FBB}">
    <xltc:text>FACT-0321 | USD million
FY2016; period end 2016-01-31; filed 2016-03-17
https://www.sec.gov/Archives/edgar/data/1045810/000104581016000205/0001045810-16-000205-index.html
us-gaap:PaymentsToAcquireBusinessesNetOfCashAcquired
SEC XBRL; exact reporting-period match.</xltc:text>
  </xltc:threadedComment>
  <xltc:threadedComment ref="J22" dT="2026-09-10T04:58:03.643" personId="{F458A60B-9B65-4D5C-A7C7-309CD475680C}" id="{60C704FF-C714-4DB6-9C78-2BC5179E463B}">
    <xltc:text>FACT-0322 | USD million
FY2016; period end 2016-01-31; filed 2018-02-28
https://www.sec.gov/Archives/edgar/data/1045810/000104581018000010/0001045810-18-000010-index.html
us-gaap:PaymentsForRepurchaseOfCommonStock
SEC XBRL; exact reporting-period match.</xltc:text>
  </xltc:threadedComment>
  <xltc:threadedComment ref="K22" dT="2026-09-10T04:58:03.643" personId="{F458A60B-9B65-4D5C-A7C7-309CD475680C}" id="{8968FF25-0BDB-4663-9865-340E36C671A5}">
    <xltc:text>FACT-0323 | USD million
FY2016; period end 2016-01-31; filed 2018-02-28
https://www.sec.gov/Archives/edgar/data/1045810/000104581018000010/0001045810-18-000010-index.html
us-gaap:PaymentsOfDividends
SEC XBRL; exact reporting-period match.</xltc:text>
  </xltc:threadedComment>
  <xltc:threadedComment ref="L22" dT="2026-09-10T04:58:03.643" personId="{F458A60B-9B65-4D5C-A7C7-309CD475680C}" id="{8F07FCCE-61FC-4F55-A82E-78A3ADE482CB}">
    <xltc:text>FACT-0324 | USD million
FY2016; period end 2016-01-31; filed 2018-02-28
https://www.sec.gov/Archives/edgar/data/1045810/000104581018000010/0001045810-18-000010-index.html
us-gaap:IncomeTaxesPaidNet
SEC XBRL; exact reporting-period match.</xltc:text>
  </xltc:threadedComment>
  <xltc:threadedComment ref="C23" dT="2026-09-10T04:58:03.643" personId="{F458A60B-9B65-4D5C-A7C7-309CD475680C}" id="{C775DFC5-2336-472F-AB98-DC2F2009A237}">
    <xltc:text>FACT-0354 | USD million
FY2017; period end 2017-01-29; filed 2019-02-21
https://www.sec.gov/Archives/edgar/data/1045810/000104581019000023/0001045810-19-000023-index.html
us-gaap:NetCashProvidedByUsedInOperatingActivities
SEC XBRL; exact reporting-period match.</xltc:text>
  </xltc:threadedComment>
  <xltc:threadedComment ref="D23" dT="2026-09-10T04:58:03.643" personId="{F458A60B-9B65-4D5C-A7C7-309CD475680C}" id="{C5E434A7-A92F-4887-8D83-50AE08FD8851}">
    <xltc:text>FACT-0355 | USD million
FY2017; period end 2017-01-29; filed 2019-02-21
https://www.sec.gov/Archives/edgar/data/1045810/000104581019000023/0001045810-19-000023-index.html
us-gaap:NetCashProvidedByUsedInInvestingActivities
SEC XBRL; exact reporting-period match.</xltc:text>
  </xltc:threadedComment>
  <xltc:threadedComment ref="E23" dT="2026-09-10T04:58:03.643" personId="{F458A60B-9B65-4D5C-A7C7-309CD475680C}" id="{865C9D8D-CDCB-4BC4-BAFA-F1F5DF9CA2EC}">
    <xltc:text>FACT-0356 | USD million
FY2017; period end 2017-01-29; filed 2019-02-21
https://www.sec.gov/Archives/edgar/data/1045810/000104581019000023/0001045810-19-000023-index.html
us-gaap:NetCashProvidedByUsedInFinancingActivities
SEC XBRL; exact reporting-period match.</xltc:text>
  </xltc:threadedComment>
  <xltc:threadedComment ref="F23" dT="2026-09-10T04:58:03.643" personId="{F458A60B-9B65-4D5C-A7C7-309CD475680C}" id="{68B6F3D8-34DC-4F61-A6AE-C401D90AC5A4}">
    <xltc:text>FACT-0357 | USD million
FY2017; period end 2017-01-29; filed 2019-02-21
https://www.sec.gov/Archives/edgar/data/1045810/000104581019000023/0001045810-19-000023-index.html
us-gaap:DepreciationAndAmortization
SEC XBRL; exact reporting-period match.</xltc:text>
  </xltc:threadedComment>
  <xltc:threadedComment ref="G23" dT="2026-09-10T04:58:03.643" personId="{F458A60B-9B65-4D5C-A7C7-309CD475680C}" id="{1F7515EA-460E-4896-8F79-618374FF4EEF}">
    <xltc:text>FACT-0358 | USD million
FY2017; period end 2017-01-29; filed 2019-02-21
https://www.sec.gov/Archives/edgar/data/1045810/000104581019000023/0001045810-19-000023-index.html
us-gaap:ShareBasedCompensation
SEC XBRL; exact reporting-period match.</xltc:text>
  </xltc:threadedComment>
  <xltc:threadedComment ref="H23" dT="2026-09-10T04:58:03.643" personId="{F458A60B-9B65-4D5C-A7C7-309CD475680C}" id="{4D0F84CB-63F8-4121-9693-56EDB6C3E54B}">
    <xltc:text>FACT-1103 | USD million
FY2017; period end 2017-01-29; filed 2018-02-28
https://www.sec.gov/Archives/edgar/data/1045810/000104581018000010/nvda-2018x10k.htm
Consolidated cash-flow statement; purchases of PPE and intangibles; row Cash capex, including intangibles where reported
Consolidated cash-flow statement; purchases of PPE and intangibles</xltc:text>
  </xltc:threadedComment>
  <xltc:threadedComment ref="J23" dT="2026-09-10T04:58:03.643" personId="{F458A60B-9B65-4D5C-A7C7-309CD475680C}" id="{4515D28C-882F-436A-B637-AA756C738C0F}">
    <xltc:text>FACT-0359 | USD million
FY2017; period end 2017-01-29; filed 2019-02-21
https://www.sec.gov/Archives/edgar/data/1045810/000104581019000023/0001045810-19-000023-index.html
us-gaap:PaymentsForRepurchaseOfCommonStock
SEC XBRL; exact reporting-period match.</xltc:text>
  </xltc:threadedComment>
  <xltc:threadedComment ref="K23" dT="2026-09-10T04:58:03.643" personId="{F458A60B-9B65-4D5C-A7C7-309CD475680C}" id="{AC3352D8-38E3-4DB5-AB3D-D21EA127D2B5}">
    <xltc:text>FACT-0360 | USD million
FY2017; period end 2017-01-29; filed 2019-02-21
https://www.sec.gov/Archives/edgar/data/1045810/000104581019000023/0001045810-19-000023-index.html
us-gaap:PaymentsOfDividends
SEC XBRL; exact reporting-period match.</xltc:text>
  </xltc:threadedComment>
  <xltc:threadedComment ref="L23" dT="2026-09-10T04:58:03.643" personId="{F458A60B-9B65-4D5C-A7C7-309CD475680C}" id="{F582BBA6-BC8F-4447-B33D-C1577779D8BC}">
    <xltc:text>FACT-0361 | USD million
FY2017; period end 2017-01-29; filed 2019-02-21
https://www.sec.gov/Archives/edgar/data/1045810/000104581019000023/0001045810-19-000023-index.html
us-gaap:IncomeTaxesPaidNet
SEC XBRL; exact reporting-period match.</xltc:text>
  </xltc:threadedComment>
  <xltc:threadedComment ref="C24" dT="2026-09-10T04:58:03.643" personId="{F458A60B-9B65-4D5C-A7C7-309CD475680C}" id="{EB7283DF-8211-42CE-911A-070726D4E7A0}">
    <xltc:text>FACT-0391 | USD million
FY2018; period end 2018-01-28; filed 2020-02-20
https://www.sec.gov/Archives/edgar/data/1045810/000104581020000010/0001045810-20-000010-index.html
us-gaap:NetCashProvidedByUsedInOperatingActivities
SEC XBRL; exact reporting-period match.</xltc:text>
  </xltc:threadedComment>
  <xltc:threadedComment ref="D24" dT="2026-09-10T04:58:03.643" personId="{F458A60B-9B65-4D5C-A7C7-309CD475680C}" id="{840C6103-7845-4EE0-9AFB-D35B5B01A469}">
    <xltc:text>FACT-0392 | USD million
FY2018; period end 2018-01-28; filed 2020-02-20
https://www.sec.gov/Archives/edgar/data/1045810/000104581020000010/0001045810-20-000010-index.html
us-gaap:NetCashProvidedByUsedInInvestingActivities
SEC XBRL; exact reporting-period match.</xltc:text>
  </xltc:threadedComment>
  <xltc:threadedComment ref="E24" dT="2026-09-10T04:58:03.643" personId="{F458A60B-9B65-4D5C-A7C7-309CD475680C}" id="{8989794D-57BD-4EE5-B103-C66738CF661E}">
    <xltc:text>FACT-0393 | USD million
FY2018; period end 2018-01-28; filed 2020-02-20
https://www.sec.gov/Archives/edgar/data/1045810/000104581020000010/0001045810-20-000010-index.html
us-gaap:NetCashProvidedByUsedInFinancingActivities
SEC XBRL; exact reporting-period match.</xltc:text>
  </xltc:threadedComment>
  <xltc:threadedComment ref="F24" dT="2026-09-10T04:58:03.643" personId="{F458A60B-9B65-4D5C-A7C7-309CD475680C}" id="{7AE77178-907C-464D-83A4-7283120E2080}">
    <xltc:text>FACT-0394 | USD million
FY2018; period end 2018-01-28; filed 2020-02-20
https://www.sec.gov/Archives/edgar/data/1045810/000104581020000010/0001045810-20-000010-index.html
us-gaap:DepreciationAndAmortization
SEC XBRL; exact reporting-period match.</xltc:text>
  </xltc:threadedComment>
  <xltc:threadedComment ref="G24" dT="2026-09-10T04:58:03.644" personId="{F458A60B-9B65-4D5C-A7C7-309CD475680C}" id="{3C112A07-461C-473E-97DF-C4FC8C3D36F1}">
    <xltc:text>FACT-0395 | USD million
FY2018; period end 2018-01-28; filed 2020-02-20
https://www.sec.gov/Archives/edgar/data/1045810/000104581020000010/0001045810-20-000010-index.html
us-gaap:ShareBasedCompensation
SEC XBRL; exact reporting-period match.</xltc:text>
  </xltc:threadedComment>
  <xltc:threadedComment ref="H24" dT="2026-09-10T04:58:03.644" personId="{F458A60B-9B65-4D5C-A7C7-309CD475680C}" id="{DBC4F4DC-4106-40BB-8AA2-5FC6B3886829}">
    <xltc:text>FACT-1104 | USD million
FY2018; period end 2018-01-28; filed 2018-02-28
https://www.sec.gov/Archives/edgar/data/1045810/000104581018000010/nvda-2018x10k.htm
Consolidated cash-flow statement; purchases of PPE and intangibles; row Cash capex, including intangibles where reported
Consolidated cash-flow statement; purchases of PPE and intangibles</xltc:text>
  </xltc:threadedComment>
  <xltc:threadedComment ref="J24" dT="2026-09-10T04:58:03.644" personId="{F458A60B-9B65-4D5C-A7C7-309CD475680C}" id="{E22B93D4-EBF1-4809-9A76-249CF8029E5C}">
    <xltc:text>FACT-0396 | USD million
FY2018; period end 2018-01-28; filed 2020-02-20
https://www.sec.gov/Archives/edgar/data/1045810/000104581020000010/0001045810-20-000010-index.html
us-gaap:PaymentsForRepurchaseOfCommonStock
SEC XBRL; exact reporting-period match.</xltc:text>
  </xltc:threadedComment>
  <xltc:threadedComment ref="K24" dT="2026-09-10T04:58:03.644" personId="{F458A60B-9B65-4D5C-A7C7-309CD475680C}" id="{2E60C87B-2219-4AAC-B67F-E2FDF06EFBD9}">
    <xltc:text>FACT-0397 | USD million
FY2018; period end 2018-01-28; filed 2020-02-20
https://www.sec.gov/Archives/edgar/data/1045810/000104581020000010/0001045810-20-000010-index.html
us-gaap:PaymentsOfDividends
SEC XBRL; exact reporting-period match.</xltc:text>
  </xltc:threadedComment>
  <xltc:threadedComment ref="L24" dT="2026-09-10T04:58:03.644" personId="{F458A60B-9B65-4D5C-A7C7-309CD475680C}" id="{3FB3B061-D89C-45A8-A60A-31A5DD477075}">
    <xltc:text>FACT-0398 | USD million
FY2018; period end 2018-01-28; filed 2020-02-20
https://www.sec.gov/Archives/edgar/data/1045810/000104581020000010/0001045810-20-000010-index.html
us-gaap:IncomeTaxesPaidNet
SEC XBRL; exact reporting-period match.</xltc:text>
  </xltc:threadedComment>
  <xltc:threadedComment ref="C25" dT="2026-09-10T04:58:03.644" personId="{F458A60B-9B65-4D5C-A7C7-309CD475680C}" id="{C1D8B703-0AE9-4F7B-9D33-A32B415F5FDE}">
    <xltc:text>FACT-0428 | USD million
FY2019; period end 2019-01-27; filed 2021-02-26
https://www.sec.gov/Archives/edgar/data/1045810/000104581021000010/0001045810-21-000010-index.html
us-gaap:NetCashProvidedByUsedInOperatingActivities
SEC XBRL; exact reporting-period match.</xltc:text>
  </xltc:threadedComment>
  <xltc:threadedComment ref="D25" dT="2026-09-10T04:58:03.644" personId="{F458A60B-9B65-4D5C-A7C7-309CD475680C}" id="{69C12CCC-01B1-4683-BDEB-8DC1CCF134CB}">
    <xltc:text>FACT-0429 | USD million
FY2019; period end 2019-01-27; filed 2021-02-26
https://www.sec.gov/Archives/edgar/data/1045810/000104581021000010/0001045810-21-000010-index.html
us-gaap:NetCashProvidedByUsedInInvestingActivities
SEC XBRL; exact reporting-period match.</xltc:text>
  </xltc:threadedComment>
  <xltc:threadedComment ref="E25" dT="2026-09-10T04:58:03.644" personId="{F458A60B-9B65-4D5C-A7C7-309CD475680C}" id="{5983831E-0296-4052-8EA3-B9EF7D98549F}">
    <xltc:text>FACT-0430 | USD million
FY2019; period end 2019-01-27; filed 2021-02-26
https://www.sec.gov/Archives/edgar/data/1045810/000104581021000010/0001045810-21-000010-index.html
us-gaap:NetCashProvidedByUsedInFinancingActivities
SEC XBRL; exact reporting-period match.</xltc:text>
  </xltc:threadedComment>
  <xltc:threadedComment ref="F25" dT="2026-09-10T04:58:03.644" personId="{F458A60B-9B65-4D5C-A7C7-309CD475680C}" id="{3260FE1D-9688-4D12-8D3E-C888EF1AE22D}">
    <xltc:text>FACT-0431 | USD million
FY2019; period end 2019-01-27; filed 2021-02-26
https://www.sec.gov/Archives/edgar/data/1045810/000104581021000010/0001045810-21-000010-index.html
us-gaap:DepreciationAndAmortization
SEC XBRL; exact reporting-period match.</xltc:text>
  </xltc:threadedComment>
  <xltc:threadedComment ref="G25" dT="2026-09-10T04:58:03.644" personId="{F458A60B-9B65-4D5C-A7C7-309CD475680C}" id="{2A7FFB07-4933-474B-B04F-B8455DEA66BD}">
    <xltc:text>FACT-0432 | USD million
FY2019; period end 2019-01-27; filed 2021-02-26
https://www.sec.gov/Archives/edgar/data/1045810/000104581021000010/0001045810-21-000010-index.html
us-gaap:ShareBasedCompensation
SEC XBRL; exact reporting-period match.</xltc:text>
  </xltc:threadedComment>
  <xltc:threadedComment ref="H25" dT="2026-09-10T04:58:03.644" personId="{F458A60B-9B65-4D5C-A7C7-309CD475680C}" id="{3F3715FF-FCC8-4070-9692-C3DB608E3E0B}">
    <xltc:text>FACT-1105 | USD million
FY2019; period end 2019-01-27; filed 2021-02-26
https://www.sec.gov/Archives/edgar/data/1045810/000104581021000010/nvda-20210131.htm
Consolidated cash-flow statement, p.51; row Cash capex, including intangibles where reported
Consolidated cash-flow statement, p.51</xltc:text>
  </xltc:threadedComment>
  <xltc:threadedComment ref="I25" dT="2026-09-10T04:58:03.644" personId="{F458A60B-9B65-4D5C-A7C7-309CD475680C}" id="{269FDD7A-F927-4D54-8A94-B8C41E22C4CF}">
    <xltc:text>FACT-0433 | USD million
FY2019; period end 2019-01-27; filed 2021-02-26
https://www.sec.gov/Archives/edgar/data/1045810/000104581021000010/0001045810-21-000010-index.html
us-gaap:PaymentsToAcquireBusinessesNetOfCashAcquired
SEC XBRL; exact reporting-period match.</xltc:text>
  </xltc:threadedComment>
  <xltc:threadedComment ref="J25" dT="2026-09-10T04:58:03.644" personId="{F458A60B-9B65-4D5C-A7C7-309CD475680C}" id="{49B5CD91-6082-42A8-89FA-5C8DA066EF66}">
    <xltc:text>FACT-0434 | USD million
FY2019; period end 2019-01-27; filed 2021-02-26
https://www.sec.gov/Archives/edgar/data/1045810/000104581021000010/0001045810-21-000010-index.html
us-gaap:PaymentsForRepurchaseOfCommonStock
SEC XBRL; exact reporting-period match.</xltc:text>
  </xltc:threadedComment>
  <xltc:threadedComment ref="K25" dT="2026-09-10T04:58:03.644" personId="{F458A60B-9B65-4D5C-A7C7-309CD475680C}" id="{0DD4C3F1-7EF6-41A1-93E1-B407BEBF0F45}">
    <xltc:text>FACT-0435 | USD million
FY2019; period end 2019-01-27; filed 2021-02-26
https://www.sec.gov/Archives/edgar/data/1045810/000104581021000010/0001045810-21-000010-index.html
us-gaap:PaymentsOfDividends
SEC XBRL; exact reporting-period match.</xltc:text>
  </xltc:threadedComment>
  <xltc:threadedComment ref="L25" dT="2026-09-10T04:58:03.644" personId="{F458A60B-9B65-4D5C-A7C7-309CD475680C}" id="{74ABF05F-81B0-4D87-8983-CD623CDA4E3B}">
    <xltc:text>FACT-0436 | USD million
FY2019; period end 2019-01-27; filed 2021-02-26
https://www.sec.gov/Archives/edgar/data/1045810/000104581021000010/0001045810-21-000010-index.html
us-gaap:IncomeTaxesPaidNet
SEC XBRL; exact reporting-period match.</xltc:text>
  </xltc:threadedComment>
  <xltc:threadedComment ref="C26" dT="2026-09-10T04:58:03.644" personId="{F458A60B-9B65-4D5C-A7C7-309CD475680C}" id="{68B490CC-6395-4759-A10B-B134AE417195}">
    <xltc:text>FACT-0468 | USD million
FY2020; period end 2020-01-26; filed 2022-03-18
https://www.sec.gov/Archives/edgar/data/1045810/000104581022000036/0001045810-22-000036-index.html
us-gaap:NetCashProvidedByUsedInOperatingActivities
SEC XBRL; exact reporting-period match.</xltc:text>
  </xltc:threadedComment>
  <xltc:threadedComment ref="D26" dT="2026-09-10T04:58:03.644" personId="{F458A60B-9B65-4D5C-A7C7-309CD475680C}" id="{61387F12-85DE-4ABD-A87C-33D9C76AC57F}">
    <xltc:text>FACT-0469 | USD million
FY2020; period end 2020-01-26; filed 2022-03-18
https://www.sec.gov/Archives/edgar/data/1045810/000104581022000036/0001045810-22-000036-index.html
us-gaap:NetCashProvidedByUsedInInvestingActivities
SEC XBRL; exact reporting-period match.</xltc:text>
  </xltc:threadedComment>
  <xltc:threadedComment ref="E26" dT="2026-09-10T04:58:03.644" personId="{F458A60B-9B65-4D5C-A7C7-309CD475680C}" id="{57C680D3-0651-4EBB-86E3-ED381AC6879A}">
    <xltc:text>FACT-0470 | USD million
FY2020; period end 2020-01-26; filed 2022-03-18
https://www.sec.gov/Archives/edgar/data/1045810/000104581022000036/0001045810-22-000036-index.html
us-gaap:NetCashProvidedByUsedInFinancingActivities
SEC XBRL; exact reporting-period match.</xltc:text>
  </xltc:threadedComment>
  <xltc:threadedComment ref="F26" dT="2026-09-10T04:58:03.644" personId="{F458A60B-9B65-4D5C-A7C7-309CD475680C}" id="{E83ACCD1-C00C-44FE-B49F-3A66B9D930EF}">
    <xltc:text>FACT-0471 | USD million
FY2020; period end 2020-01-26; filed 2022-03-18
https://www.sec.gov/Archives/edgar/data/1045810/000104581022000036/0001045810-22-000036-index.html
us-gaap:DepreciationDepletionAndAmortization
SEC XBRL; exact reporting-period match.</xltc:text>
  </xltc:threadedComment>
  <xltc:threadedComment ref="G26" dT="2026-09-10T04:58:03.644" personId="{F458A60B-9B65-4D5C-A7C7-309CD475680C}" id="{6C6D1EC5-9343-42AE-B582-38CCB573D684}">
    <xltc:text>FACT-0472 | USD million
FY2020; period end 2020-01-26; filed 2022-03-18
https://www.sec.gov/Archives/edgar/data/1045810/000104581022000036/0001045810-22-000036-index.html
us-gaap:ShareBasedCompensation
SEC XBRL; exact reporting-period match.</xltc:text>
  </xltc:threadedComment>
  <xltc:threadedComment ref="H26" dT="2026-09-10T04:58:03.644" personId="{F458A60B-9B65-4D5C-A7C7-309CD475680C}" id="{663331EF-BC03-4010-819F-5FAB516DE4E2}">
    <xltc:text>FACT-1106 | USD million
FY2020; period end 2020-01-26; filed 2021-02-26
https://www.sec.gov/Archives/edgar/data/1045810/000104581021000010/nvda-20210131.htm
Consolidated cash-flow statement, p.51; row Cash capex, including intangibles where reported
Consolidated cash-flow statement, p.51</xltc:text>
  </xltc:threadedComment>
  <xltc:threadedComment ref="I26" dT="2026-09-10T04:58:03.644" personId="{F458A60B-9B65-4D5C-A7C7-309CD475680C}" id="{884C763D-C8CF-4F83-9823-6B59CF8FDEE6}">
    <xltc:text>FACT-0473 | USD million
FY2020; period end 2020-01-26; filed 2022-03-18
https://www.sec.gov/Archives/edgar/data/1045810/000104581022000036/0001045810-22-000036-index.html
us-gaap:PaymentsToAcquireBusinessesNetOfCashAcquired
SEC XBRL; exact reporting-period match.</xltc:text>
  </xltc:threadedComment>
  <xltc:threadedComment ref="J26" dT="2026-09-10T04:58:03.644" personId="{F458A60B-9B65-4D5C-A7C7-309CD475680C}" id="{43A769F9-0412-49B8-83EA-B1679B53459C}">
    <xltc:text>FACT-0474 | USD million
FY2020; period end 2020-01-26; filed 2021-02-26
https://www.sec.gov/Archives/edgar/data/1045810/000104581021000010/0001045810-21-000010-index.html
us-gaap:PaymentsForRepurchaseOfCommonStock
SEC XBRL; exact reporting-period match.</xltc:text>
  </xltc:threadedComment>
  <xltc:threadedComment ref="K26" dT="2026-09-10T04:58:03.644" personId="{F458A60B-9B65-4D5C-A7C7-309CD475680C}" id="{C105A8AA-ABE9-448E-A13E-EB72403D71A8}">
    <xltc:text>FACT-0475 | USD million
FY2020; period end 2020-01-26; filed 2022-03-18
https://www.sec.gov/Archives/edgar/data/1045810/000104581022000036/0001045810-22-000036-index.html
us-gaap:PaymentsOfDividends
SEC XBRL; exact reporting-period match.</xltc:text>
  </xltc:threadedComment>
  <xltc:threadedComment ref="L26" dT="2026-09-10T04:58:03.644" personId="{F458A60B-9B65-4D5C-A7C7-309CD475680C}" id="{11D22C04-9885-46E3-B253-1BCDB6212C30}">
    <xltc:text>FACT-0476 | USD million
FY2020; period end 2020-01-26; filed 2022-03-18
https://www.sec.gov/Archives/edgar/data/1045810/000104581022000036/0001045810-22-000036-index.html
us-gaap:IncomeTaxesPaidNet
SEC XBRL; exact reporting-period match.</xltc:text>
  </xltc:threadedComment>
  <xltc:threadedComment ref="C27" dT="2026-09-10T04:58:03.644" personId="{F458A60B-9B65-4D5C-A7C7-309CD475680C}" id="{21D0ECD6-1A0A-4C28-B061-204B0264A15D}">
    <xltc:text>FACT-0508 | USD million
FY2021; period end 2021-01-31; filed 2023-02-24
https://www.sec.gov/Archives/edgar/data/1045810/000104581023000017/0001045810-23-000017-index.html
us-gaap:NetCashProvidedByUsedInOperatingActivities
SEC XBRL; exact reporting-period match.</xltc:text>
  </xltc:threadedComment>
  <xltc:threadedComment ref="D27" dT="2026-09-10T04:58:03.644" personId="{F458A60B-9B65-4D5C-A7C7-309CD475680C}" id="{64E29C7A-61FC-4450-8A64-D4B40C9B03B5}">
    <xltc:text>FACT-0509 | USD million
FY2021; period end 2021-01-31; filed 2023-02-24
https://www.sec.gov/Archives/edgar/data/1045810/000104581023000017/0001045810-23-000017-index.html
us-gaap:NetCashProvidedByUsedInInvestingActivities
SEC XBRL; exact reporting-period match.</xltc:text>
  </xltc:threadedComment>
  <xltc:threadedComment ref="E27" dT="2026-09-10T04:58:03.644" personId="{F458A60B-9B65-4D5C-A7C7-309CD475680C}" id="{E91FE55B-CF1F-42C0-BB20-BF83282A13DC}">
    <xltc:text>FACT-0510 | USD million
FY2021; period end 2021-01-31; filed 2023-02-24
https://www.sec.gov/Archives/edgar/data/1045810/000104581023000017/0001045810-23-000017-index.html
us-gaap:NetCashProvidedByUsedInFinancingActivities
SEC XBRL; exact reporting-period match.</xltc:text>
  </xltc:threadedComment>
  <xltc:threadedComment ref="F27" dT="2026-09-10T04:58:03.644" personId="{F458A60B-9B65-4D5C-A7C7-309CD475680C}" id="{FF53F738-94E6-4424-982D-EBEB286B042A}">
    <xltc:text>FACT-0511 | USD million
FY2021; period end 2021-01-31; filed 2023-02-24
https://www.sec.gov/Archives/edgar/data/1045810/000104581023000017/0001045810-23-000017-index.html
us-gaap:DepreciationDepletionAndAmortization
SEC XBRL; exact reporting-period match.</xltc:text>
  </xltc:threadedComment>
  <xltc:threadedComment ref="G27" dT="2026-09-10T04:58:03.644" personId="{F458A60B-9B65-4D5C-A7C7-309CD475680C}" id="{8CA54C89-9E7D-411F-AE04-480B7472FCDF}">
    <xltc:text>FACT-0512 | USD million
FY2021; period end 2021-01-31; filed 2023-02-24
https://www.sec.gov/Archives/edgar/data/1045810/000104581023000017/0001045810-23-000017-index.html
us-gaap:ShareBasedCompensation
SEC XBRL; exact reporting-period match.</xltc:text>
  </xltc:threadedComment>
  <xltc:threadedComment ref="H27" dT="2026-09-10T04:58:03.644" personId="{F458A60B-9B65-4D5C-A7C7-309CD475680C}" id="{F5F171A5-094E-43D6-8324-A001D2B7F4BF}">
    <xltc:text>FACT-1107 | USD million
FY2021; period end 2021-01-31; filed 2021-02-26
https://www.sec.gov/Archives/edgar/data/1045810/000104581021000010/nvda-20210131.htm
Consolidated cash-flow statement, p.51; row Cash capex, including intangibles where reported
Consolidated cash-flow statement, p.51</xltc:text>
  </xltc:threadedComment>
  <xltc:threadedComment ref="I27" dT="2026-09-10T04:58:03.644" personId="{F458A60B-9B65-4D5C-A7C7-309CD475680C}" id="{FC908A2C-46FC-4788-A7D9-9775B3E54FF4}">
    <xltc:text>FACT-0513 | USD million
FY2021; period end 2021-01-31; filed 2023-02-24
https://www.sec.gov/Archives/edgar/data/1045810/000104581023000017/0001045810-23-000017-index.html
us-gaap:PaymentsToAcquireBusinessesNetOfCashAcquired
SEC XBRL; exact reporting-period match.</xltc:text>
  </xltc:threadedComment>
  <xltc:threadedComment ref="J27" dT="2026-09-10T04:58:03.644" personId="{F458A60B-9B65-4D5C-A7C7-309CD475680C}" id="{5A7517B3-E26F-4439-B787-8A40F860F430}">
    <xltc:text>FACT-0514 | USD million
FY2021; period end 2021-01-31; filed 2023-02-24
https://www.sec.gov/Archives/edgar/data/1045810/000104581023000017/0001045810-23-000017-index.html
us-gaap:PaymentsForRepurchaseOfCommonStock
SEC XBRL; exact reporting-period match.</xltc:text>
  </xltc:threadedComment>
  <xltc:threadedComment ref="K27" dT="2026-09-10T04:58:03.644" personId="{F458A60B-9B65-4D5C-A7C7-309CD475680C}" id="{FBB9E8DD-D9C8-47EB-92C1-C18C939E7D54}">
    <xltc:text>FACT-0515 | USD million
FY2021; period end 2021-01-31; filed 2023-02-24
https://www.sec.gov/Archives/edgar/data/1045810/000104581023000017/0001045810-23-000017-index.html
us-gaap:PaymentsOfDividends
SEC XBRL; exact reporting-period match.</xltc:text>
  </xltc:threadedComment>
  <xltc:threadedComment ref="L27" dT="2026-09-10T04:58:03.644" personId="{F458A60B-9B65-4D5C-A7C7-309CD475680C}" id="{5063377F-290C-4A71-AE54-CC8ED2844EDF}">
    <xltc:text>FACT-0516 | USD million
FY2021; period end 2021-01-31; filed 2023-02-24
https://www.sec.gov/Archives/edgar/data/1045810/000104581023000017/0001045810-23-000017-index.html
us-gaap:IncomeTaxesPaidNet
SEC XBRL; exact reporting-period match.</xltc:text>
  </xltc:threadedComment>
  <xltc:threadedComment ref="C28" dT="2026-09-10T04:58:03.644" personId="{F458A60B-9B65-4D5C-A7C7-309CD475680C}" id="{09FD24F5-4E17-40EE-8E13-5AF4C178432E}">
    <xltc:text>FACT-0548 | USD million
FY2022; period end 2022-01-30; filed 2024-02-21
https://www.sec.gov/Archives/edgar/data/1045810/000104581024000029/0001045810-24-000029-index.html
us-gaap:NetCashProvidedByUsedInOperatingActivities
SEC XBRL; exact reporting-period match.</xltc:text>
  </xltc:threadedComment>
  <xltc:threadedComment ref="D28" dT="2026-09-10T04:58:03.644" personId="{F458A60B-9B65-4D5C-A7C7-309CD475680C}" id="{B45A862F-4FA4-41AA-9D37-CCA3338B6E2E}">
    <xltc:text>FACT-0549 | USD million
FY2022; period end 2022-01-30; filed 2024-02-21
https://www.sec.gov/Archives/edgar/data/1045810/000104581024000029/0001045810-24-000029-index.html
us-gaap:NetCashProvidedByUsedInInvestingActivities
SEC XBRL; exact reporting-period match.</xltc:text>
  </xltc:threadedComment>
  <xltc:threadedComment ref="E28" dT="2026-09-10T04:58:03.644" personId="{F458A60B-9B65-4D5C-A7C7-309CD475680C}" id="{1A016940-F982-4BD9-8F9B-7AA2F3D9975E}">
    <xltc:text>FACT-0550 | USD million
FY2022; period end 2022-01-30; filed 2024-02-21
https://www.sec.gov/Archives/edgar/data/1045810/000104581024000029/0001045810-24-000029-index.html
us-gaap:NetCashProvidedByUsedInFinancingActivities
SEC XBRL; exact reporting-period match.</xltc:text>
  </xltc:threadedComment>
  <xltc:threadedComment ref="F28" dT="2026-09-10T04:58:03.644" personId="{F458A60B-9B65-4D5C-A7C7-309CD475680C}" id="{EF355EBF-59F4-428C-B91C-5243499B529C}">
    <xltc:text>FACT-0551 | USD million
FY2022; period end 2022-01-30; filed 2024-02-21
https://www.sec.gov/Archives/edgar/data/1045810/000104581024000029/0001045810-24-000029-index.html
us-gaap:DepreciationDepletionAndAmortization
SEC XBRL; exact reporting-period match.</xltc:text>
  </xltc:threadedComment>
  <xltc:threadedComment ref="G28" dT="2026-09-10T04:58:03.644" personId="{F458A60B-9B65-4D5C-A7C7-309CD475680C}" id="{F80E3B54-69B1-49AD-8C24-A654EDC4F897}">
    <xltc:text>FACT-0552 | USD million
FY2022; period end 2022-01-30; filed 2024-02-21
https://www.sec.gov/Archives/edgar/data/1045810/000104581024000029/0001045810-24-000029-index.html
us-gaap:ShareBasedCompensation
SEC XBRL; exact reporting-period match.</xltc:text>
  </xltc:threadedComment>
  <xltc:threadedComment ref="H28" dT="2026-09-10T04:58:03.644" personId="{F458A60B-9B65-4D5C-A7C7-309CD475680C}" id="{B28927B6-4759-40B4-BB81-D7936F5DD31C}">
    <xltc:text>FACT-0553 | USD million
FY2022; period end 2022-01-30; filed 2024-02-21
https://www.sec.gov/Archives/edgar/data/1045810/000104581024000029/0001045810-24-000029-index.html
us-gaap:PaymentsToAcquireProductiveAssets
SEC XBRL; exact reporting-period match.</xltc:text>
  </xltc:threadedComment>
  <xltc:threadedComment ref="I28" dT="2026-09-10T04:58:03.644" personId="{F458A60B-9B65-4D5C-A7C7-309CD475680C}" id="{FE6BC5F8-8475-4930-B2A4-2240EE27A73F}">
    <xltc:text>FACT-0554 | USD million
FY2022; period end 2022-01-30; filed 2024-02-21
https://www.sec.gov/Archives/edgar/data/1045810/000104581024000029/0001045810-24-000029-index.html
us-gaap:PaymentsToAcquireBusinessesNetOfCashAcquired
SEC XBRL; exact reporting-period match.</xltc:text>
  </xltc:threadedComment>
  <xltc:threadedComment ref="J28" dT="2026-09-10T04:58:03.644" personId="{F458A60B-9B65-4D5C-A7C7-309CD475680C}" id="{37F07554-A975-4731-9165-EC727C06DD6C}">
    <xltc:text>FACT-0555 | USD million
FY2022; period end 2022-01-30; filed 2024-02-21
https://www.sec.gov/Archives/edgar/data/1045810/000104581024000029/0001045810-24-000029-index.html
us-gaap:PaymentsForRepurchaseOfCommonStock
SEC XBRL; exact reporting-period match.</xltc:text>
  </xltc:threadedComment>
  <xltc:threadedComment ref="K28" dT="2026-09-10T04:58:03.644" personId="{F458A60B-9B65-4D5C-A7C7-309CD475680C}" id="{748F37EF-F62A-47CC-8532-4EDD7A9FFCC7}">
    <xltc:text>FACT-0556 | USD million
FY2022; period end 2022-01-30; filed 2024-02-21
https://www.sec.gov/Archives/edgar/data/1045810/000104581024000029/0001045810-24-000029-index.html
us-gaap:PaymentsOfDividends
SEC XBRL; exact reporting-period match.</xltc:text>
  </xltc:threadedComment>
  <xltc:threadedComment ref="L28" dT="2026-09-10T04:58:03.644" personId="{F458A60B-9B65-4D5C-A7C7-309CD475680C}" id="{8755548F-22FB-485E-828A-C19AE912CCF3}">
    <xltc:text>FACT-0557 | USD million
FY2022; period end 2022-01-30; filed 2024-02-21
https://www.sec.gov/Archives/edgar/data/1045810/000104581024000029/0001045810-24-000029-index.html
us-gaap:IncomeTaxesPaidNet
SEC XBRL; exact reporting-period match.</xltc:text>
  </xltc:threadedComment>
  <xltc:threadedComment ref="C29" dT="2026-09-10T04:58:03.644" personId="{F458A60B-9B65-4D5C-A7C7-309CD475680C}" id="{DB9CC50C-0600-4443-A721-50A5A9899A70}">
    <xltc:text>FACT-0589 | USD million
FY2023; period end 2023-01-29; filed 2025-02-26
https://www.sec.gov/Archives/edgar/data/1045810/000104581025000023/0001045810-25-000023-index.html
us-gaap:NetCashProvidedByUsedInOperatingActivities
SEC XBRL; exact reporting-period match.</xltc:text>
  </xltc:threadedComment>
  <xltc:threadedComment ref="D29" dT="2026-09-10T04:58:03.644" personId="{F458A60B-9B65-4D5C-A7C7-309CD475680C}" id="{AC54943B-A208-43F6-ABCB-E38A589F73EE}">
    <xltc:text>FACT-0590 | USD million
FY2023; period end 2023-01-29; filed 2025-02-26
https://www.sec.gov/Archives/edgar/data/1045810/000104581025000023/0001045810-25-000023-index.html
us-gaap:NetCashProvidedByUsedInInvestingActivities
SEC XBRL; exact reporting-period match.</xltc:text>
  </xltc:threadedComment>
  <xltc:threadedComment ref="E29" dT="2026-09-10T04:58:03.644" personId="{F458A60B-9B65-4D5C-A7C7-309CD475680C}" id="{1386E278-4722-4313-94D3-93EDFFEE361F}">
    <xltc:text>FACT-0591 | USD million
FY2023; period end 2023-01-29; filed 2025-02-26
https://www.sec.gov/Archives/edgar/data/1045810/000104581025000023/0001045810-25-000023-index.html
us-gaap:NetCashProvidedByUsedInFinancingActivities
SEC XBRL; exact reporting-period match.</xltc:text>
  </xltc:threadedComment>
  <xltc:threadedComment ref="F29" dT="2026-09-10T04:58:03.644" personId="{F458A60B-9B65-4D5C-A7C7-309CD475680C}" id="{AF45B871-2CCF-4C40-A2F2-12053CA06D0F}">
    <xltc:text>FACT-0592 | USD million
FY2023; period end 2023-01-29; filed 2025-02-26
https://www.sec.gov/Archives/edgar/data/1045810/000104581025000023/0001045810-25-000023-index.html
us-gaap:DepreciationDepletionAndAmortization
SEC XBRL; exact reporting-period match.</xltc:text>
  </xltc:threadedComment>
  <xltc:threadedComment ref="G29" dT="2026-09-10T04:58:03.644" personId="{F458A60B-9B65-4D5C-A7C7-309CD475680C}" id="{7EC78A85-8D4A-41DD-A438-1A4C17B2A909}">
    <xltc:text>FACT-0593 | USD million
FY2023; period end 2023-01-29; filed 2025-02-26
https://www.sec.gov/Archives/edgar/data/1045810/000104581025000023/0001045810-25-000023-index.html
us-gaap:ShareBasedCompensation
SEC XBRL; exact reporting-period match.</xltc:text>
  </xltc:threadedComment>
  <xltc:threadedComment ref="H29" dT="2026-09-10T04:58:03.644" personId="{F458A60B-9B65-4D5C-A7C7-309CD475680C}" id="{F403FEC6-B994-4581-BC80-719A1FF79BB3}">
    <xltc:text>FACT-0594 | USD million
FY2023; period end 2023-01-29; filed 2025-02-26
https://www.sec.gov/Archives/edgar/data/1045810/000104581025000023/0001045810-25-000023-index.html
us-gaap:PaymentsToAcquireProductiveAssets
SEC XBRL; exact reporting-period match.</xltc:text>
  </xltc:threadedComment>
  <xltc:threadedComment ref="I29" dT="2026-09-10T04:58:03.644" personId="{F458A60B-9B65-4D5C-A7C7-309CD475680C}" id="{2207DEAC-DB2B-44C2-AB52-55C8E19153B6}">
    <xltc:text>FACT-0595 | USD million
FY2023; period end 2023-01-29; filed 2025-02-26
https://www.sec.gov/Archives/edgar/data/1045810/000104581025000023/0001045810-25-000023-index.html
us-gaap:PaymentsToAcquireBusinessesNetOfCashAcquired
SEC XBRL; exact reporting-period match.</xltc:text>
  </xltc:threadedComment>
  <xltc:threadedComment ref="J29" dT="2026-09-10T04:58:03.644" personId="{F458A60B-9B65-4D5C-A7C7-309CD475680C}" id="{CCB04BED-CFD1-49E6-9412-C0B8BE325762}">
    <xltc:text>FACT-0596 | USD million
FY2023; period end 2023-01-29; filed 2025-02-26
https://www.sec.gov/Archives/edgar/data/1045810/000104581025000023/0001045810-25-000023-index.html
us-gaap:PaymentsForRepurchaseOfCommonStock
SEC XBRL; exact reporting-period match.</xltc:text>
  </xltc:threadedComment>
  <xltc:threadedComment ref="K29" dT="2026-09-10T04:58:03.644" personId="{F458A60B-9B65-4D5C-A7C7-309CD475680C}" id="{738B1DF0-2CED-41B6-AD18-54E0DB98186A}">
    <xltc:text>FACT-0597 | USD million
FY2023; period end 2023-01-29; filed 2025-02-26
https://www.sec.gov/Archives/edgar/data/1045810/000104581025000023/0001045810-25-000023-index.html
us-gaap:PaymentsOfDividends
SEC XBRL; exact reporting-period match.</xltc:text>
  </xltc:threadedComment>
  <xltc:threadedComment ref="L29" dT="2026-09-10T04:58:03.644" personId="{F458A60B-9B65-4D5C-A7C7-309CD475680C}" id="{A7FB2745-05AC-45C3-86FB-7672731ED8F4}">
    <xltc:text>FACT-0598 | USD million
FY2023; period end 2023-01-29; filed 2025-02-26
https://www.sec.gov/Archives/edgar/data/1045810/000104581025000023/0001045810-25-000023-index.html
us-gaap:IncomeTaxesPaidNet
SEC XBRL; exact reporting-period match.</xltc:text>
  </xltc:threadedComment>
  <xltc:threadedComment ref="C30" dT="2026-09-10T04:58:03.644" personId="{F458A60B-9B65-4D5C-A7C7-309CD475680C}" id="{F40E28ED-4349-4F24-ADAA-65ADA1905164}">
    <xltc:text>FACT-0630 | USD million
FY2024; period end 2024-01-28; filed 2026-02-25
https://www.sec.gov/Archives/edgar/data/1045810/000104581026000021/0001045810-26-000021-index.html
us-gaap:NetCashProvidedByUsedInOperatingActivities
SEC XBRL; exact reporting-period match.</xltc:text>
  </xltc:threadedComment>
  <xltc:threadedComment ref="D30" dT="2026-09-10T04:58:03.644" personId="{F458A60B-9B65-4D5C-A7C7-309CD475680C}" id="{E6AD58E6-C381-4C37-85F8-02C495C31CF2}">
    <xltc:text>FACT-0631 | USD million
FY2024; period end 2024-01-28; filed 2026-02-25
https://www.sec.gov/Archives/edgar/data/1045810/000104581026000021/0001045810-26-000021-index.html
us-gaap:NetCashProvidedByUsedInInvestingActivities
SEC XBRL; exact reporting-period match.</xltc:text>
  </xltc:threadedComment>
  <xltc:threadedComment ref="E30" dT="2026-09-10T04:58:03.644" personId="{F458A60B-9B65-4D5C-A7C7-309CD475680C}" id="{6A62865F-34DB-4CEC-BC3E-03FD7F04203F}">
    <xltc:text>FACT-0632 | USD million
FY2024; period end 2024-01-28; filed 2026-02-25
https://www.sec.gov/Archives/edgar/data/1045810/000104581026000021/0001045810-26-000021-index.html
us-gaap:NetCashProvidedByUsedInFinancingActivities
SEC XBRL; exact reporting-period match.</xltc:text>
  </xltc:threadedComment>
  <xltc:threadedComment ref="F30" dT="2026-09-10T04:58:03.644" personId="{F458A60B-9B65-4D5C-A7C7-309CD475680C}" id="{E40520B1-FA2A-47E8-A08E-95408B608CBE}">
    <xltc:text>FACT-0633 | USD million
FY2024; period end 2024-01-28; filed 2026-02-25
https://www.sec.gov/Archives/edgar/data/1045810/000104581026000021/0001045810-26-000021-index.html
us-gaap:DepreciationDepletionAndAmortization
SEC XBRL; exact reporting-period match.</xltc:text>
  </xltc:threadedComment>
  <xltc:threadedComment ref="G30" dT="2026-09-10T04:58:03.644" personId="{F458A60B-9B65-4D5C-A7C7-309CD475680C}" id="{3D926E8F-A55A-4715-935C-1E7FB1D7E6E9}">
    <xltc:text>FACT-0634 | USD million
FY2024; period end 2024-01-28; filed 2026-02-25
https://www.sec.gov/Archives/edgar/data/1045810/000104581026000021/0001045810-26-000021-index.html
us-gaap:ShareBasedCompensation
SEC XBRL; exact reporting-period match.</xltc:text>
  </xltc:threadedComment>
  <xltc:threadedComment ref="H30" dT="2026-09-10T04:58:03.644" personId="{F458A60B-9B65-4D5C-A7C7-309CD475680C}" id="{B1AE7B57-8D0A-4FB4-84A6-2D139F272641}">
    <xltc:text>FACT-0635 | USD million
FY2024; period end 2024-01-28; filed 2026-02-25
https://www.sec.gov/Archives/edgar/data/1045810/000104581026000021/0001045810-26-000021-index.html
us-gaap:PaymentsToAcquireProductiveAssets
SEC XBRL; exact reporting-period match.</xltc:text>
  </xltc:threadedComment>
  <xltc:threadedComment ref="I30" dT="2026-09-10T04:58:03.644" personId="{F458A60B-9B65-4D5C-A7C7-309CD475680C}" id="{AAA56E26-3BAF-4395-80EF-3FB68E5F5A53}">
    <xltc:text>FACT-0636 | USD million
FY2024; period end 2024-01-28; filed 2026-02-25
https://www.sec.gov/Archives/edgar/data/1045810/000104581026000021/0001045810-26-000021-index.html
us-gaap:PaymentsToAcquireBusinessesNetOfCashAcquired
SEC XBRL; exact reporting-period match.</xltc:text>
  </xltc:threadedComment>
  <xltc:threadedComment ref="J30" dT="2026-09-10T04:58:03.644" personId="{F458A60B-9B65-4D5C-A7C7-309CD475680C}" id="{E0E0CAE1-6082-4ADD-8B13-577389C4E909}">
    <xltc:text>FACT-0637 | USD million
FY2024; period end 2024-01-28; filed 2026-02-25
https://www.sec.gov/Archives/edgar/data/1045810/000104581026000021/0001045810-26-000021-index.html
us-gaap:PaymentsForRepurchaseOfCommonStock
SEC XBRL; exact reporting-period match.</xltc:text>
  </xltc:threadedComment>
  <xltc:threadedComment ref="K30" dT="2026-09-10T04:58:03.644" personId="{F458A60B-9B65-4D5C-A7C7-309CD475680C}" id="{E212A58B-2031-4DF8-9A7E-B92AC5D518F7}">
    <xltc:text>FACT-0638 | USD million
FY2024; period end 2024-01-28; filed 2026-02-25
https://www.sec.gov/Archives/edgar/data/1045810/000104581026000021/0001045810-26-000021-index.html
us-gaap:PaymentsOfDividends
SEC XBRL; exact reporting-period match.</xltc:text>
  </xltc:threadedComment>
  <xltc:threadedComment ref="L30" dT="2026-09-10T04:58:03.644" personId="{F458A60B-9B65-4D5C-A7C7-309CD475680C}" id="{54C21599-CF6C-42E3-9F49-F1C8AF751261}">
    <xltc:text>FACT-0639 | USD million
FY2024; period end 2024-01-28; filed 2026-02-25
https://www.sec.gov/Archives/edgar/data/1045810/000104581026000021/0001045810-26-000021-index.html
us-gaap:IncomeTaxesPaidNet
SEC XBRL; exact reporting-period match.</xltc:text>
  </xltc:threadedComment>
  <xltc:threadedComment ref="C31" dT="2026-09-10T04:58:03.644" personId="{F458A60B-9B65-4D5C-A7C7-309CD475680C}" id="{106FDD7A-4732-490D-8EA0-003920DA2773}">
    <xltc:text>FACT-0671 | USD million
FY2025; period end 2025-01-26; filed 2026-02-25
https://www.sec.gov/Archives/edgar/data/1045810/000104581026000021/0001045810-26-000021-index.html
us-gaap:NetCashProvidedByUsedInOperatingActivities
SEC XBRL; exact reporting-period match.</xltc:text>
  </xltc:threadedComment>
  <xltc:threadedComment ref="D31" dT="2026-09-10T04:58:03.644" personId="{F458A60B-9B65-4D5C-A7C7-309CD475680C}" id="{B05D8185-75BA-44F4-9D85-9F967E99032D}">
    <xltc:text>FACT-0672 | USD million
FY2025; period end 2025-01-26; filed 2026-02-25
https://www.sec.gov/Archives/edgar/data/1045810/000104581026000021/0001045810-26-000021-index.html
us-gaap:NetCashProvidedByUsedInInvestingActivities
SEC XBRL; exact reporting-period match.</xltc:text>
  </xltc:threadedComment>
  <xltc:threadedComment ref="E31" dT="2026-09-10T04:58:03.644" personId="{F458A60B-9B65-4D5C-A7C7-309CD475680C}" id="{8F4B4E2A-6DCF-4189-B9BA-D4E435196AC9}">
    <xltc:text>FACT-0673 | USD million
FY2025; period end 2025-01-26; filed 2026-02-25
https://www.sec.gov/Archives/edgar/data/1045810/000104581026000021/0001045810-26-000021-index.html
us-gaap:NetCashProvidedByUsedInFinancingActivities
SEC XBRL; exact reporting-period match.</xltc:text>
  </xltc:threadedComment>
  <xltc:threadedComment ref="F31" dT="2026-09-10T04:58:03.644" personId="{F458A60B-9B65-4D5C-A7C7-309CD475680C}" id="{3CF87D66-0BAE-4D57-8569-9BDCF41A4A11}">
    <xltc:text>FACT-0674 | USD million
FY2025; period end 2025-01-26; filed 2026-02-25
https://www.sec.gov/Archives/edgar/data/1045810/000104581026000021/0001045810-26-000021-index.html
us-gaap:DepreciationDepletionAndAmortization
SEC XBRL; exact reporting-period match.</xltc:text>
  </xltc:threadedComment>
  <xltc:threadedComment ref="G31" dT="2026-09-10T04:58:03.644" personId="{F458A60B-9B65-4D5C-A7C7-309CD475680C}" id="{C2D539F5-160C-40F9-BD96-E7075B6CDEE3}">
    <xltc:text>FACT-0675 | USD million
FY2025; period end 2025-01-26; filed 2026-02-25
https://www.sec.gov/Archives/edgar/data/1045810/000104581026000021/0001045810-26-000021-index.html
us-gaap:ShareBasedCompensation
SEC XBRL; exact reporting-period match.</xltc:text>
  </xltc:threadedComment>
  <xltc:threadedComment ref="H31" dT="2026-09-10T04:58:03.644" personId="{F458A60B-9B65-4D5C-A7C7-309CD475680C}" id="{943FAF23-3EDD-4856-967B-41C9AA462FF8}">
    <xltc:text>FACT-0676 | USD million
FY2025; period end 2025-01-26; filed 2026-02-25
https://www.sec.gov/Archives/edgar/data/1045810/000104581026000021/0001045810-26-000021-index.html
us-gaap:PaymentsToAcquireProductiveAssets
SEC XBRL; exact reporting-period match.</xltc:text>
  </xltc:threadedComment>
  <xltc:threadedComment ref="I31" dT="2026-09-10T04:58:03.644" personId="{F458A60B-9B65-4D5C-A7C7-309CD475680C}" id="{7CC4E48F-9392-43CA-A805-7D9493C1AA61}">
    <xltc:text>FACT-0677 | USD million
FY2025; period end 2025-01-26; filed 2026-02-25
https://www.sec.gov/Archives/edgar/data/1045810/000104581026000021/0001045810-26-000021-index.html
us-gaap:PaymentsToAcquireBusinessesNetOfCashAcquired
SEC XBRL; exact reporting-period match.</xltc:text>
  </xltc:threadedComment>
  <xltc:threadedComment ref="J31" dT="2026-09-10T04:58:03.644" personId="{F458A60B-9B65-4D5C-A7C7-309CD475680C}" id="{355DF801-DFF3-4426-9289-B2D431C09D87}">
    <xltc:text>FACT-0678 | USD million
FY2025; period end 2025-01-26; filed 2026-02-25
https://www.sec.gov/Archives/edgar/data/1045810/000104581026000021/0001045810-26-000021-index.html
us-gaap:PaymentsForRepurchaseOfCommonStock
SEC XBRL; exact reporting-period match.</xltc:text>
  </xltc:threadedComment>
  <xltc:threadedComment ref="K31" dT="2026-09-10T04:58:03.644" personId="{F458A60B-9B65-4D5C-A7C7-309CD475680C}" id="{F6A3D396-0C72-4727-B2B7-B0B1E8BF516D}">
    <xltc:text>FACT-0679 | USD million
FY2025; period end 2025-01-26; filed 2026-02-25
https://www.sec.gov/Archives/edgar/data/1045810/000104581026000021/0001045810-26-000021-index.html
us-gaap:PaymentsOfDividends
SEC XBRL; exact reporting-period match.</xltc:text>
  </xltc:threadedComment>
  <xltc:threadedComment ref="L31" dT="2026-09-10T04:58:03.644" personId="{F458A60B-9B65-4D5C-A7C7-309CD475680C}" id="{FBD412C5-BBCF-4608-9CDC-FCBA2DCA2FB3}">
    <xltc:text>FACT-0680 | USD million
FY2025; period end 2025-01-26; filed 2026-02-25
https://www.sec.gov/Archives/edgar/data/1045810/000104581026000021/0001045810-26-000021-index.html
us-gaap:IncomeTaxesPaidNet
SEC XBRL; exact reporting-period match.</xltc:text>
  </xltc:threadedComment>
  <xltc:threadedComment ref="C32" dT="2026-09-10T04:58:03.644" personId="{F458A60B-9B65-4D5C-A7C7-309CD475680C}" id="{252A49DA-BC2B-4A00-9FDF-D19FB0EB9E22}">
    <xltc:text>FACT-0711 | USD million
FY2026; period end 2026-01-25; filed 2026-02-25
https://www.sec.gov/Archives/edgar/data/1045810/000104581026000021/0001045810-26-000021-index.html
us-gaap:NetCashProvidedByUsedInOperatingActivities
SEC XBRL; exact reporting-period match.</xltc:text>
  </xltc:threadedComment>
  <xltc:threadedComment ref="D32" dT="2026-09-10T04:58:03.644" personId="{F458A60B-9B65-4D5C-A7C7-309CD475680C}" id="{CC1129F3-8580-45B6-98EB-FB1F690FCDCD}">
    <xltc:text>FACT-0712 | USD million
FY2026; period end 2026-01-25; filed 2026-02-25
https://www.sec.gov/Archives/edgar/data/1045810/000104581026000021/0001045810-26-000021-index.html
us-gaap:NetCashProvidedByUsedInInvestingActivities
SEC XBRL; exact reporting-period match.</xltc:text>
  </xltc:threadedComment>
  <xltc:threadedComment ref="E32" dT="2026-09-10T04:58:03.644" personId="{F458A60B-9B65-4D5C-A7C7-309CD475680C}" id="{A4A061F0-D057-4D7D-B008-AC10926414B6}">
    <xltc:text>FACT-0713 | USD million
FY2026; period end 2026-01-25; filed 2026-02-25
https://www.sec.gov/Archives/edgar/data/1045810/000104581026000021/0001045810-26-000021-index.html
us-gaap:NetCashProvidedByUsedInFinancingActivities
SEC XBRL; exact reporting-period match.</xltc:text>
  </xltc:threadedComment>
  <xltc:threadedComment ref="F32" dT="2026-09-10T04:58:03.644" personId="{F458A60B-9B65-4D5C-A7C7-309CD475680C}" id="{CBAD0A6C-7DC8-4B86-AFB8-C76D35BED955}">
    <xltc:text>FACT-0714 | USD million
FY2026; period end 2026-01-25; filed 2026-02-25
https://www.sec.gov/Archives/edgar/data/1045810/000104581026000021/0001045810-26-000021-index.html
us-gaap:DepreciationDepletionAndAmortization
SEC XBRL; exact reporting-period match.</xltc:text>
  </xltc:threadedComment>
  <xltc:threadedComment ref="G32" dT="2026-09-10T04:58:03.644" personId="{F458A60B-9B65-4D5C-A7C7-309CD475680C}" id="{4B581900-3EB2-4264-9C2E-E85A0A6AC034}">
    <xltc:text>FACT-0715 | USD million
FY2026; period end 2026-01-25; filed 2026-02-25
https://www.sec.gov/Archives/edgar/data/1045810/000104581026000021/0001045810-26-000021-index.html
us-gaap:ShareBasedCompensation
SEC XBRL; exact reporting-period match.</xltc:text>
  </xltc:threadedComment>
  <xltc:threadedComment ref="H32" dT="2026-09-10T04:58:03.644" personId="{F458A60B-9B65-4D5C-A7C7-309CD475680C}" id="{853BB337-5001-4B7F-8627-59EF37F0283A}">
    <xltc:text>FACT-0716 | USD million
FY2026; period end 2026-01-25; filed 2026-02-25
https://www.sec.gov/Archives/edgar/data/1045810/000104581026000021/0001045810-26-000021-index.html
us-gaap:PaymentsToAcquireProductiveAssets
SEC XBRL; exact reporting-period match.</xltc:text>
  </xltc:threadedComment>
  <xltc:threadedComment ref="I32" dT="2026-09-10T04:58:03.644" personId="{F458A60B-9B65-4D5C-A7C7-309CD475680C}" id="{F759E619-2AE5-4758-BA2E-51AA19F09E52}">
    <xltc:text>FACT-0717 | USD million
FY2026; period end 2026-01-25; filed 2026-02-25
https://www.sec.gov/Archives/edgar/data/1045810/000104581026000021/0001045810-26-000021-index.html
us-gaap:PaymentsToAcquireBusinessesNetOfCashAcquired
SEC XBRL; exact reporting-period match.</xltc:text>
  </xltc:threadedComment>
  <xltc:threadedComment ref="J32" dT="2026-09-10T04:58:03.644" personId="{F458A60B-9B65-4D5C-A7C7-309CD475680C}" id="{1B4E32A0-1FE5-4FB6-BA2E-FD526C30176E}">
    <xltc:text>FACT-0718 | USD million
FY2026; period end 2026-01-25; filed 2026-02-25
https://www.sec.gov/Archives/edgar/data/1045810/000104581026000021/0001045810-26-000021-index.html
us-gaap:PaymentsForRepurchaseOfCommonStock
SEC XBRL; exact reporting-period match.</xltc:text>
  </xltc:threadedComment>
  <xltc:threadedComment ref="K32" dT="2026-09-10T04:58:03.644" personId="{F458A60B-9B65-4D5C-A7C7-309CD475680C}" id="{6543FA47-9F47-4551-B7F6-9C2F59785B09}">
    <xltc:text>FACT-0719 | USD million
FY2026; period end 2026-01-25; filed 2026-02-25
https://www.sec.gov/Archives/edgar/data/1045810/000104581026000021/0001045810-26-000021-index.html
us-gaap:PaymentsOfDividends
SEC XBRL; exact reporting-period match.</xltc:text>
  </xltc:threadedComment>
  <xltc:threadedComment ref="L32" dT="2026-09-10T04:58:03.644" personId="{F458A60B-9B65-4D5C-A7C7-309CD475680C}" id="{5E8212A9-1955-44E4-AF37-D2233FB2AFC9}">
    <xltc:text>FACT-0720 | USD million
FY2026; period end 2026-01-25; filed 2026-02-25
https://www.sec.gov/Archives/edgar/data/1045810/000104581026000021/0001045810-26-000021-index.html
us-gaap:IncomeTaxesPaidNet
SEC XBRL; exact reporting-period match.</xltc:text>
  </xltc:threadedComment>
</xltc:ThreadedComments>
</file>

<file path=xl/threadedcomments/threadedcomment4.xml><?xml version="1.0" encoding="utf-8"?>
<xltc:ThreadedComments xmlns:xltc="http://schemas.microsoft.com/office/spreadsheetml/2018/threadedcomments">
  <xltc:threadedComment ref="C8" dT="2026-09-10T04:58:03.66" personId="{F458A60B-9B65-4D5C-A7C7-309CD475680C}" id="{B531A446-AC1A-4099-A68C-103850770C72}">
    <xltc:text>FACT-1050 | USD/share
FY2002; period end 2002-01-27; filed 2006-11-29
https://www.sec.gov/Archives/edgar/data/1045810/000119312506243224/d10ka.htm
Selected Financial Data pp.33-34, restated, unaudited; per-share basis predates April 2006 split; row Basic EPS — source split basis
Selected Financial Data pp.33-34, restated, unaudited; per-share basis predates April 2006 split</xltc:text>
  </xltc:threadedComment>
  <xltc:threadedComment ref="G8" dT="2026-09-10T04:58:03.66" personId="{F458A60B-9B65-4D5C-A7C7-309CD475680C}" id="{CAE60925-00DE-4E49-9107-17CB09E4FD96}">
    <xltc:text>Source adjustment factor: 120. EPS divided; shares multiplied. Split references: SRC-006, SRC-011, SRC-013. Selected Financial Data pp.33-34, restated, unaudited; per-share basis predates April 2006 split</xltc:text>
  </xltc:threadedComment>
  <xltc:threadedComment ref="D8" dT="2026-09-10T04:58:03.66" personId="{F458A60B-9B65-4D5C-A7C7-309CD475680C}" id="{DAB2DD35-A702-47D3-B193-12AC873B010F}">
    <xltc:text>FACT-1051 | USD/share
FY2002; period end 2002-01-27; filed 2006-11-29
https://www.sec.gov/Archives/edgar/data/1045810/000119312506243224/d10ka.htm
Selected Financial Data pp.33-34, restated, unaudited; per-share basis predates April 2006 split; row Diluted EPS — source split basis
Selected Financial Data pp.33-34, restated, unaudited; per-share basis predates April 2006 split</xltc:text>
  </xltc:threadedComment>
  <xltc:threadedComment ref="H8" dT="2026-09-10T04:58:03.66" personId="{F458A60B-9B65-4D5C-A7C7-309CD475680C}" id="{457F88AC-24FF-4BD8-99DE-7F98C6F83510}">
    <xltc:text>Source adjustment factor: 120. EPS divided; shares multiplied. Split references: SRC-006, SRC-011, SRC-013. Selected Financial Data pp.33-34, restated, unaudited; per-share basis predates April 2006 split</xltc:text>
  </xltc:threadedComment>
  <xltc:threadedComment ref="E8" dT="2026-09-10T04:58:03.66" personId="{F458A60B-9B65-4D5C-A7C7-309CD475680C}" id="{8C62860C-C76B-4883-8DD6-BF57242DB8BC}">
    <xltc:text>FACT-1052 | million shares
FY2002; period end 2002-01-27; filed 2006-11-29
https://www.sec.gov/Archives/edgar/data/1045810/000119312506243224/d10ka.htm
Selected Financial Data pp.33-34, restated, unaudited; per-share basis predates April 2006 split; row Weighted-average basic shares — source basis
Selected Financial Data pp.33-34, restated, unaudited; per-share basis predates April 2006 split</xltc:text>
  </xltc:threadedComment>
  <xltc:threadedComment ref="I8" dT="2026-09-10T04:58:03.66" personId="{F458A60B-9B65-4D5C-A7C7-309CD475680C}" id="{5B07B58C-5807-43C8-B0BD-AF9E8FAAF476}">
    <xltc:text>Source adjustment factor: 120. EPS divided; shares multiplied. Split references: SRC-006, SRC-011, SRC-013. Selected Financial Data pp.33-34, restated, unaudited; per-share basis predates April 2006 split</xltc:text>
  </xltc:threadedComment>
  <xltc:threadedComment ref="F8" dT="2026-09-10T04:58:03.66" personId="{F458A60B-9B65-4D5C-A7C7-309CD475680C}" id="{C2CD8F3C-97C9-4523-A497-09FF132EEBEB}">
    <xltc:text>FACT-1053 | million shares
FY2002; period end 2002-01-27; filed 2006-11-29
https://www.sec.gov/Archives/edgar/data/1045810/000119312506243224/d10ka.htm
Selected Financial Data pp.33-34, restated, unaudited; per-share basis predates April 2006 split; row Weighted-average diluted shares — source basis
Selected Financial Data pp.33-34, restated, unaudited; per-share basis predates April 2006 split</xltc:text>
  </xltc:threadedComment>
  <xltc:threadedComment ref="J8" dT="2026-09-10T04:58:03.66" personId="{F458A60B-9B65-4D5C-A7C7-309CD475680C}" id="{CECF62C6-CFC9-41EB-9D18-0B7A1F37878D}">
    <xltc:text>Source adjustment factor: 120. EPS divided; shares multiplied. Split references: SRC-006, SRC-011, SRC-013. Selected Financial Data pp.33-34, restated, unaudited; per-share basis predates April 2006 split</xltc:text>
  </xltc:threadedComment>
  <xltc:threadedComment ref="C9" dT="2026-09-10T04:58:03.66" personId="{F458A60B-9B65-4D5C-A7C7-309CD475680C}" id="{B04131EB-79F4-46EE-B81A-8ECA862C01FF}">
    <xltc:text>FACT-1054 | USD/share
FY2003; period end 2003-01-26; filed 2007-03-16
https://www.sec.gov/Archives/edgar/data/1045810/000104581007000008/fy2007annualreportonform10-k.htm
Selected Financial Data and income statement p.55; restated; after April 2006 but before September 2007 split; row Basic EPS — source split basis
Selected Financial Data and income statement p.55; restated; after April 2006 but before September 2007 split</xltc:text>
  </xltc:threadedComment>
  <xltc:threadedComment ref="G9" dT="2026-09-10T04:58:03.66" personId="{F458A60B-9B65-4D5C-A7C7-309CD475680C}" id="{BC90D8FA-DC5A-4D2B-9AB8-18A42C41071C}">
    <xltc:text>Source adjustment factor: 60. EPS divided; shares multiplied. Split references: SRC-006, SRC-011, SRC-013. Selected Financial Data and income statement p.55; restated; after April 2006 but before September 2007 split</xltc:text>
  </xltc:threadedComment>
  <xltc:threadedComment ref="D9" dT="2026-09-10T04:58:03.66" personId="{F458A60B-9B65-4D5C-A7C7-309CD475680C}" id="{EEAC6313-3080-4059-866D-D9A7DA1C0047}">
    <xltc:text>FACT-1055 | USD/share
FY2003; period end 2003-01-26; filed 2007-03-16
https://www.sec.gov/Archives/edgar/data/1045810/000104581007000008/fy2007annualreportonform10-k.htm
Selected Financial Data and income statement p.55; restated; after April 2006 but before September 2007 split; row Diluted EPS — source split basis
Selected Financial Data and income statement p.55; restated; after April 2006 but before September 2007 split</xltc:text>
  </xltc:threadedComment>
  <xltc:threadedComment ref="H9" dT="2026-09-10T04:58:03.66" personId="{F458A60B-9B65-4D5C-A7C7-309CD475680C}" id="{9DA57193-FED7-4D86-BBB8-ECA2A0216A46}">
    <xltc:text>Source adjustment factor: 60. EPS divided; shares multiplied. Split references: SRC-006, SRC-011, SRC-013. Selected Financial Data and income statement p.55; restated; after April 2006 but before September 2007 split</xltc:text>
  </xltc:threadedComment>
  <xltc:threadedComment ref="E9" dT="2026-09-10T04:58:03.66" personId="{F458A60B-9B65-4D5C-A7C7-309CD475680C}" id="{88103FC1-75EA-4382-ABCC-FD4CDF05171E}">
    <xltc:text>FACT-1056 | million shares
FY2003; period end 2003-01-26; filed 2007-03-16
https://www.sec.gov/Archives/edgar/data/1045810/000104581007000008/fy2007annualreportonform10-k.htm
Selected Financial Data and income statement p.55; restated; after April 2006 but before September 2007 split; row Weighted-average basic shares — source basis
Selected Financial Data and income statement p.55; restated; after April 2006 but before September 2007 split</xltc:text>
  </xltc:threadedComment>
  <xltc:threadedComment ref="I9" dT="2026-09-10T04:58:03.66" personId="{F458A60B-9B65-4D5C-A7C7-309CD475680C}" id="{67B9B6CE-73CA-436C-AD7D-4968E26FAE10}">
    <xltc:text>Source adjustment factor: 60. EPS divided; shares multiplied. Split references: SRC-006, SRC-011, SRC-013. Selected Financial Data and income statement p.55; restated; after April 2006 but before September 2007 split</xltc:text>
  </xltc:threadedComment>
  <xltc:threadedComment ref="F9" dT="2026-09-10T04:58:03.66" personId="{F458A60B-9B65-4D5C-A7C7-309CD475680C}" id="{774D47C6-44C7-43BF-A4BC-B77038D337A6}">
    <xltc:text>FACT-1057 | million shares
FY2003; period end 2003-01-26; filed 2007-03-16
https://www.sec.gov/Archives/edgar/data/1045810/000104581007000008/fy2007annualreportonform10-k.htm
Selected Financial Data and income statement p.55; restated; after April 2006 but before September 2007 split; row Weighted-average diluted shares — source basis
Selected Financial Data and income statement p.55; restated; after April 2006 but before September 2007 split</xltc:text>
  </xltc:threadedComment>
  <xltc:threadedComment ref="J9" dT="2026-09-10T04:58:03.66" personId="{F458A60B-9B65-4D5C-A7C7-309CD475680C}" id="{A2CF075E-7529-4F1C-BC99-9683B9684ADB}">
    <xltc:text>Source adjustment factor: 60. EPS divided; shares multiplied. Split references: SRC-006, SRC-011, SRC-013. Selected Financial Data and income statement p.55; restated; after April 2006 but before September 2007 split</xltc:text>
  </xltc:threadedComment>
  <xltc:threadedComment ref="C10" dT="2026-09-10T04:58:03.66" personId="{F458A60B-9B65-4D5C-A7C7-309CD475680C}" id="{4ABBB5F3-C46C-4E40-A3BA-D186CD5DC7EE}">
    <xltc:text>FACT-1058 | USD/share
FY2004; period end 2004-01-25; filed 2007-03-16
https://www.sec.gov/Archives/edgar/data/1045810/000104581007000008/fy2007annualreportonform10-k.htm
Selected Financial Data and income statement p.55; restated; after April 2006 but before September 2007 split; row Basic EPS — source split basis
Selected Financial Data and income statement p.55; restated; after April 2006 but before September 2007 split</xltc:text>
  </xltc:threadedComment>
  <xltc:threadedComment ref="G10" dT="2026-09-10T04:58:03.66" personId="{F458A60B-9B65-4D5C-A7C7-309CD475680C}" id="{9F3A38C7-B95F-4007-AAE7-DC6A4340E2DA}">
    <xltc:text>Source adjustment factor: 60. EPS divided; shares multiplied. Split references: SRC-006, SRC-011, SRC-013. Selected Financial Data and income statement p.55; restated; after April 2006 but before September 2007 split</xltc:text>
  </xltc:threadedComment>
  <xltc:threadedComment ref="D10" dT="2026-09-10T04:58:03.66" personId="{F458A60B-9B65-4D5C-A7C7-309CD475680C}" id="{16084736-1BB8-4F85-9FB3-686878C13F2D}">
    <xltc:text>FACT-1059 | USD/share
FY2004; period end 2004-01-25; filed 2007-03-16
https://www.sec.gov/Archives/edgar/data/1045810/000104581007000008/fy2007annualreportonform10-k.htm
Selected Financial Data and income statement p.55; restated; after April 2006 but before September 2007 split; row Diluted EPS — source split basis
Selected Financial Data and income statement p.55; restated; after April 2006 but before September 2007 split</xltc:text>
  </xltc:threadedComment>
  <xltc:threadedComment ref="H10" dT="2026-09-10T04:58:03.661" personId="{F458A60B-9B65-4D5C-A7C7-309CD475680C}" id="{739F2671-D03A-4F1E-86FC-F817299544B9}">
    <xltc:text>Source adjustment factor: 60. EPS divided; shares multiplied. Split references: SRC-006, SRC-011, SRC-013. Selected Financial Data and income statement p.55; restated; after April 2006 but before September 2007 split</xltc:text>
  </xltc:threadedComment>
  <xltc:threadedComment ref="E10" dT="2026-09-10T04:58:03.661" personId="{F458A60B-9B65-4D5C-A7C7-309CD475680C}" id="{1A7928FA-BEC9-408D-92F8-7A35B13590FB}">
    <xltc:text>FACT-1060 | million shares
FY2004; period end 2004-01-25; filed 2007-03-16
https://www.sec.gov/Archives/edgar/data/1045810/000104581007000008/fy2007annualreportonform10-k.htm
Selected Financial Data and income statement p.55; restated; after April 2006 but before September 2007 split; row Weighted-average basic shares — source basis
Selected Financial Data and income statement p.55; restated; after April 2006 but before September 2007 split</xltc:text>
  </xltc:threadedComment>
  <xltc:threadedComment ref="I10" dT="2026-09-10T04:58:03.661" personId="{F458A60B-9B65-4D5C-A7C7-309CD475680C}" id="{F11B796A-AF45-4255-A354-1F777BB57CCA}">
    <xltc:text>Source adjustment factor: 60. EPS divided; shares multiplied. Split references: SRC-006, SRC-011, SRC-013. Selected Financial Data and income statement p.55; restated; after April 2006 but before September 2007 split</xltc:text>
  </xltc:threadedComment>
  <xltc:threadedComment ref="F10" dT="2026-09-10T04:58:03.661" personId="{F458A60B-9B65-4D5C-A7C7-309CD475680C}" id="{697EEF54-B970-40BA-BFBF-A7938E5F3A6F}">
    <xltc:text>FACT-1061 | million shares
FY2004; period end 2004-01-25; filed 2007-03-16
https://www.sec.gov/Archives/edgar/data/1045810/000104581007000008/fy2007annualreportonform10-k.htm
Selected Financial Data and income statement p.55; restated; after April 2006 but before September 2007 split; row Weighted-average diluted shares — source basis
Selected Financial Data and income statement p.55; restated; after April 2006 but before September 2007 split</xltc:text>
  </xltc:threadedComment>
  <xltc:threadedComment ref="J10" dT="2026-09-10T04:58:03.661" personId="{F458A60B-9B65-4D5C-A7C7-309CD475680C}" id="{0F4FE63B-33B0-4CFC-B54D-BD74456BA613}">
    <xltc:text>Source adjustment factor: 60. EPS divided; shares multiplied. Split references: SRC-006, SRC-011, SRC-013. Selected Financial Data and income statement p.55; restated; after April 2006 but before September 2007 split</xltc:text>
  </xltc:threadedComment>
  <xltc:threadedComment ref="C11" dT="2026-09-10T04:58:03.661" personId="{F458A60B-9B65-4D5C-A7C7-309CD475680C}" id="{89332144-D801-45C0-916D-EDF9A9136E9B}">
    <xltc:text>FACT-1062 | USD/share
FY2005; period end 2005-01-30; filed 2007-03-16
https://www.sec.gov/Archives/edgar/data/1045810/000104581007000008/fy2007annualreportonform10-k.htm
Selected Financial Data and income statement p.55; restated; after April 2006 but before September 2007 split; row Basic EPS — source split basis
Selected Financial Data and income statement p.55; restated; after April 2006 but before September 2007 split</xltc:text>
  </xltc:threadedComment>
  <xltc:threadedComment ref="G11" dT="2026-09-10T04:58:03.661" personId="{F458A60B-9B65-4D5C-A7C7-309CD475680C}" id="{D94D2C89-7876-422B-9202-492F7CB2F66F}">
    <xltc:text>Source adjustment factor: 60. EPS divided; shares multiplied. Split references: SRC-006, SRC-011, SRC-013. Selected Financial Data and income statement p.55; restated; after April 2006 but before September 2007 split</xltc:text>
  </xltc:threadedComment>
  <xltc:threadedComment ref="D11" dT="2026-09-10T04:58:03.661" personId="{F458A60B-9B65-4D5C-A7C7-309CD475680C}" id="{A7CE90B5-AD77-4E70-91A0-11B3A0678A01}">
    <xltc:text>FACT-1063 | USD/share
FY2005; period end 2005-01-30; filed 2007-03-16
https://www.sec.gov/Archives/edgar/data/1045810/000104581007000008/fy2007annualreportonform10-k.htm
Selected Financial Data and income statement p.55; restated; after April 2006 but before September 2007 split; row Diluted EPS — source split basis
Selected Financial Data and income statement p.55; restated; after April 2006 but before September 2007 split</xltc:text>
  </xltc:threadedComment>
  <xltc:threadedComment ref="H11" dT="2026-09-10T04:58:03.661" personId="{F458A60B-9B65-4D5C-A7C7-309CD475680C}" id="{4C378A78-87F1-4F53-AB47-D3AD0B682FB7}">
    <xltc:text>Source adjustment factor: 60. EPS divided; shares multiplied. Split references: SRC-006, SRC-011, SRC-013. Selected Financial Data and income statement p.55; restated; after April 2006 but before September 2007 split</xltc:text>
  </xltc:threadedComment>
  <xltc:threadedComment ref="E11" dT="2026-09-10T04:58:03.661" personId="{F458A60B-9B65-4D5C-A7C7-309CD475680C}" id="{4A2A0086-B6A1-4CF4-A7A9-B155D171D545}">
    <xltc:text>FACT-1064 | million shares
FY2005; period end 2005-01-30; filed 2007-03-16
https://www.sec.gov/Archives/edgar/data/1045810/000104581007000008/fy2007annualreportonform10-k.htm
Selected Financial Data and income statement p.55; restated; after April 2006 but before September 2007 split; row Weighted-average basic shares — source basis
Selected Financial Data and income statement p.55; restated; after April 2006 but before September 2007 split</xltc:text>
  </xltc:threadedComment>
  <xltc:threadedComment ref="I11" dT="2026-09-10T04:58:03.661" personId="{F458A60B-9B65-4D5C-A7C7-309CD475680C}" id="{4B6138EA-851B-4271-99CC-178984A02E0A}">
    <xltc:text>Source adjustment factor: 60. EPS divided; shares multiplied. Split references: SRC-006, SRC-011, SRC-013. Selected Financial Data and income statement p.55; restated; after April 2006 but before September 2007 split</xltc:text>
  </xltc:threadedComment>
  <xltc:threadedComment ref="F11" dT="2026-09-10T04:58:03.661" personId="{F458A60B-9B65-4D5C-A7C7-309CD475680C}" id="{5F6B4929-CFD5-4A89-B427-4D3EB366222A}">
    <xltc:text>FACT-1065 | million shares
FY2005; period end 2005-01-30; filed 2007-03-16
https://www.sec.gov/Archives/edgar/data/1045810/000104581007000008/fy2007annualreportonform10-k.htm
Selected Financial Data and income statement p.55; restated; after April 2006 but before September 2007 split; row Weighted-average diluted shares — source basis
Selected Financial Data and income statement p.55; restated; after April 2006 but before September 2007 split</xltc:text>
  </xltc:threadedComment>
  <xltc:threadedComment ref="J11" dT="2026-09-10T04:58:03.661" personId="{F458A60B-9B65-4D5C-A7C7-309CD475680C}" id="{64168E5F-1AD0-4993-B5A3-456860CEA5E9}">
    <xltc:text>Source adjustment factor: 60. EPS divided; shares multiplied. Split references: SRC-006, SRC-011, SRC-013. Selected Financial Data and income statement p.55; restated; after April 2006 but before September 2007 split</xltc:text>
  </xltc:threadedComment>
  <xltc:threadedComment ref="C12" dT="2026-09-10T04:58:03.661" personId="{F458A60B-9B65-4D5C-A7C7-309CD475680C}" id="{848BC110-CD58-4E4E-A918-4AC3A753A059}">
    <xltc:text>FACT-1066 | USD/share
FY2006; period end 2006-01-29; filed 2007-03-16
https://www.sec.gov/Archives/edgar/data/1045810/000104581007000008/fy2007annualreportonform10-k.htm
Selected Financial Data and income statement p.55; restated; after April 2006 but before September 2007 split; row Basic EPS — source split basis
Selected Financial Data and income statement p.55; restated; after April 2006 but before September 2007 split</xltc:text>
  </xltc:threadedComment>
  <xltc:threadedComment ref="G12" dT="2026-09-10T04:58:03.661" personId="{F458A60B-9B65-4D5C-A7C7-309CD475680C}" id="{86976B5C-2172-47E8-A722-64303D4F55C5}">
    <xltc:text>Source adjustment factor: 60. EPS divided; shares multiplied. Split references: SRC-006, SRC-011, SRC-013. Selected Financial Data and income statement p.55; restated; after April 2006 but before September 2007 split</xltc:text>
  </xltc:threadedComment>
  <xltc:threadedComment ref="D12" dT="2026-09-10T04:58:03.661" personId="{F458A60B-9B65-4D5C-A7C7-309CD475680C}" id="{170C1AA5-1A73-44CB-ADF8-AD1D8267F649}">
    <xltc:text>FACT-1067 | USD/share
FY2006; period end 2006-01-29; filed 2007-03-16
https://www.sec.gov/Archives/edgar/data/1045810/000104581007000008/fy2007annualreportonform10-k.htm
Selected Financial Data and income statement p.55; restated; after April 2006 but before September 2007 split; row Diluted EPS — source split basis
Selected Financial Data and income statement p.55; restated; after April 2006 but before September 2007 split</xltc:text>
  </xltc:threadedComment>
  <xltc:threadedComment ref="H12" dT="2026-09-10T04:58:03.661" personId="{F458A60B-9B65-4D5C-A7C7-309CD475680C}" id="{E0C6FE79-BFB6-4F68-B5DE-8A8F8FB0D455}">
    <xltc:text>Source adjustment factor: 60. EPS divided; shares multiplied. Split references: SRC-006, SRC-011, SRC-013. Selected Financial Data and income statement p.55; restated; after April 2006 but before September 2007 split</xltc:text>
  </xltc:threadedComment>
  <xltc:threadedComment ref="E12" dT="2026-09-10T04:58:03.661" personId="{F458A60B-9B65-4D5C-A7C7-309CD475680C}" id="{03C2322C-43B6-46F1-8A6B-3B4175EC4201}">
    <xltc:text>FACT-1068 | million shares
FY2006; period end 2006-01-29; filed 2007-03-16
https://www.sec.gov/Archives/edgar/data/1045810/000104581007000008/fy2007annualreportonform10-k.htm
Selected Financial Data and income statement p.55; restated; after April 2006 but before September 2007 split; row Weighted-average basic shares — source basis
Selected Financial Data and income statement p.55; restated; after April 2006 but before September 2007 split</xltc:text>
  </xltc:threadedComment>
  <xltc:threadedComment ref="I12" dT="2026-09-10T04:58:03.661" personId="{F458A60B-9B65-4D5C-A7C7-309CD475680C}" id="{3D7FD9AB-5624-4444-9BE3-32B051FE5410}">
    <xltc:text>Source adjustment factor: 60. EPS divided; shares multiplied. Split references: SRC-006, SRC-011, SRC-013. Selected Financial Data and income statement p.55; restated; after April 2006 but before September 2007 split</xltc:text>
  </xltc:threadedComment>
  <xltc:threadedComment ref="F12" dT="2026-09-10T04:58:03.661" personId="{F458A60B-9B65-4D5C-A7C7-309CD475680C}" id="{358E6275-EDA9-4A66-B5D3-39E950E5F8B6}">
    <xltc:text>FACT-1069 | million shares
FY2006; period end 2006-01-29; filed 2007-03-16
https://www.sec.gov/Archives/edgar/data/1045810/000104581007000008/fy2007annualreportonform10-k.htm
Selected Financial Data and income statement p.55; restated; after April 2006 but before September 2007 split; row Weighted-average diluted shares — source basis
Selected Financial Data and income statement p.55; restated; after April 2006 but before September 2007 split</xltc:text>
  </xltc:threadedComment>
  <xltc:threadedComment ref="J12" dT="2026-09-10T04:58:03.661" personId="{F458A60B-9B65-4D5C-A7C7-309CD475680C}" id="{5BA8197A-7C6E-41DB-8F48-28BFE5641BB5}">
    <xltc:text>Source adjustment factor: 60. EPS divided; shares multiplied. Split references: SRC-006, SRC-011, SRC-013. Selected Financial Data and income statement p.55; restated; after April 2006 but before September 2007 split</xltc:text>
  </xltc:threadedComment>
  <xltc:threadedComment ref="C13" dT="2026-09-10T04:58:03.661" personId="{F458A60B-9B65-4D5C-A7C7-309CD475680C}" id="{68971E0C-C609-406B-9F72-071678188FA1}">
    <xltc:text>FACT-1070 | USD/share
FY2007; period end 2007-01-28; filed 2007-03-16
https://www.sec.gov/Archives/edgar/data/1045810/000104581007000008/fy2007annualreportonform10-k.htm
Selected Financial Data and income statement p.55; restated; after April 2006 but before September 2007 split; row Basic EPS — source split basis
Selected Financial Data and income statement p.55; restated; after April 2006 but before September 2007 split</xltc:text>
  </xltc:threadedComment>
  <xltc:threadedComment ref="G13" dT="2026-09-10T04:58:03.661" personId="{F458A60B-9B65-4D5C-A7C7-309CD475680C}" id="{A5EF2343-6AD9-4A1E-83EB-E09D6153797E}">
    <xltc:text>Source adjustment factor: 60. EPS divided; shares multiplied. Split references: SRC-006, SRC-011, SRC-013. Selected Financial Data and income statement p.55; restated; after April 2006 but before September 2007 split</xltc:text>
  </xltc:threadedComment>
  <xltc:threadedComment ref="D13" dT="2026-09-10T04:58:03.661" personId="{F458A60B-9B65-4D5C-A7C7-309CD475680C}" id="{FE80F440-ECE7-434A-B6FB-35BC4A88D97D}">
    <xltc:text>FACT-1071 | USD/share
FY2007; period end 2007-01-28; filed 2007-03-16
https://www.sec.gov/Archives/edgar/data/1045810/000104581007000008/fy2007annualreportonform10-k.htm
Selected Financial Data and income statement p.55; restated; after April 2006 but before September 2007 split; row Diluted EPS — source split basis
Selected Financial Data and income statement p.55; restated; after April 2006 but before September 2007 split</xltc:text>
  </xltc:threadedComment>
  <xltc:threadedComment ref="H13" dT="2026-09-10T04:58:03.661" personId="{F458A60B-9B65-4D5C-A7C7-309CD475680C}" id="{D063A90E-0A8F-469A-87F1-6100568DE31C}">
    <xltc:text>Source adjustment factor: 60. EPS divided; shares multiplied. Split references: SRC-006, SRC-011, SRC-013. Selected Financial Data and income statement p.55; restated; after April 2006 but before September 2007 split</xltc:text>
  </xltc:threadedComment>
  <xltc:threadedComment ref="E13" dT="2026-09-10T04:58:03.661" personId="{F458A60B-9B65-4D5C-A7C7-309CD475680C}" id="{C5335843-8518-4E44-8898-DD3FB2F33BBB}">
    <xltc:text>FACT-1072 | million shares
FY2007; period end 2007-01-28; filed 2007-03-16
https://www.sec.gov/Archives/edgar/data/1045810/000104581007000008/fy2007annualreportonform10-k.htm
Selected Financial Data and income statement p.55; restated; after April 2006 but before September 2007 split; row Weighted-average basic shares — source basis
Selected Financial Data and income statement p.55; restated; after April 2006 but before September 2007 split</xltc:text>
  </xltc:threadedComment>
  <xltc:threadedComment ref="I13" dT="2026-09-10T04:58:03.661" personId="{F458A60B-9B65-4D5C-A7C7-309CD475680C}" id="{8D430A19-3ACE-4E13-8BA8-7FA569C94F40}">
    <xltc:text>Source adjustment factor: 60. EPS divided; shares multiplied. Split references: SRC-006, SRC-011, SRC-013. Selected Financial Data and income statement p.55; restated; after April 2006 but before September 2007 split</xltc:text>
  </xltc:threadedComment>
  <xltc:threadedComment ref="F13" dT="2026-09-10T04:58:03.661" personId="{F458A60B-9B65-4D5C-A7C7-309CD475680C}" id="{1857C414-1490-4D68-B4EF-7792F6F870B2}">
    <xltc:text>FACT-1073 | million shares
FY2007; period end 2007-01-28; filed 2007-03-16
https://www.sec.gov/Archives/edgar/data/1045810/000104581007000008/fy2007annualreportonform10-k.htm
Selected Financial Data and income statement p.55; restated; after April 2006 but before September 2007 split; row Weighted-average diluted shares — source basis
Selected Financial Data and income statement p.55; restated; after April 2006 but before September 2007 split</xltc:text>
  </xltc:threadedComment>
  <xltc:threadedComment ref="J13" dT="2026-09-10T04:58:03.661" personId="{F458A60B-9B65-4D5C-A7C7-309CD475680C}" id="{FC1B2616-3EEF-4A54-8190-AC7C126F35FC}">
    <xltc:text>Source adjustment factor: 60. EPS divided; shares multiplied. Split references: SRC-006, SRC-011, SRC-013. Selected Financial Data and income statement p.55; restated; after April 2006 but before September 2007 split</xltc:text>
  </xltc:threadedComment>
  <xltc:threadedComment ref="C14" dT="2026-09-10T04:58:03.661" personId="{F458A60B-9B65-4D5C-A7C7-309CD475680C}" id="{D1A27546-1617-4368-BE39-52AC29962323}">
    <xltc:text>FACT-0012 | USD/share
FY2008; period end 2008-01-27; filed 2010-03-18
https://www.sec.gov/Archives/edgar/data/1045810/000104581010000006/0001045810-10-000006-index.html
us-gaap:EarningsPerShareBasic
Source-reported split basis; do not compare EPS/shares across filing vintages</xltc:text>
  </xltc:threadedComment>
  <xltc:threadedComment ref="G14" dT="2026-09-10T04:58:03.661" personId="{F458A60B-9B65-4D5C-A7C7-309CD475680C}" id="{6A8E7A3A-0700-47EB-A493-B955552B0612}">
    <xltc:text>Source adjustment factor: 40. EPS divided; shares multiplied. Split references: SRC-006, SRC-011, SRC-013. Source-reported split basis; do not compare EPS/shares across filing vintages</xltc:text>
  </xltc:threadedComment>
  <xltc:threadedComment ref="D14" dT="2026-09-10T04:58:03.661" personId="{F458A60B-9B65-4D5C-A7C7-309CD475680C}" id="{C5C270C6-8E13-4D0A-9461-DC60C0DAD5B4}">
    <xltc:text>FACT-0013 | USD/share
FY2008; period end 2008-01-27; filed 2010-03-18
https://www.sec.gov/Archives/edgar/data/1045810/000104581010000006/0001045810-10-000006-index.html
us-gaap:EarningsPerShareDiluted
Source-reported split basis; do not compare EPS/shares across filing vintages</xltc:text>
  </xltc:threadedComment>
  <xltc:threadedComment ref="H14" dT="2026-09-10T04:58:03.661" personId="{F458A60B-9B65-4D5C-A7C7-309CD475680C}" id="{08197ADB-5D8A-4A59-A5E8-66F0D40EA677}">
    <xltc:text>Source adjustment factor: 40. EPS divided; shares multiplied. Split references: SRC-006, SRC-011, SRC-013. Source-reported split basis; do not compare EPS/shares across filing vintages</xltc:text>
  </xltc:threadedComment>
  <xltc:threadedComment ref="E14" dT="2026-09-10T04:58:03.661" personId="{F458A60B-9B65-4D5C-A7C7-309CD475680C}" id="{00D47360-FC11-4E0D-B566-09E6CCFC322D}">
    <xltc:text>FACT-0014 | million shares
FY2008; period end 2008-01-27; filed 2010-03-18
https://www.sec.gov/Archives/edgar/data/1045810/000104581010000006/0001045810-10-000006-index.html
us-gaap:WeightedAverageNumberOfSharesOutstandingBasic
Source-reported split basis; do not compare EPS/shares across filing vintages</xltc:text>
  </xltc:threadedComment>
  <xltc:threadedComment ref="I14" dT="2026-09-10T04:58:03.661" personId="{F458A60B-9B65-4D5C-A7C7-309CD475680C}" id="{908ED020-3E9A-456C-8753-CE93EC538C4F}">
    <xltc:text>Source adjustment factor: 40. EPS divided; shares multiplied. Split references: SRC-006, SRC-011, SRC-013. Source-reported split basis; do not compare EPS/shares across filing vintages</xltc:text>
  </xltc:threadedComment>
  <xltc:threadedComment ref="F14" dT="2026-09-10T04:58:03.661" personId="{F458A60B-9B65-4D5C-A7C7-309CD475680C}" id="{510FE353-FFCC-4070-B1E4-D8D4F0CF4F7A}">
    <xltc:text>FACT-0015 | million shares
FY2008; period end 2008-01-27; filed 2010-03-18
https://www.sec.gov/Archives/edgar/data/1045810/000104581010000006/0001045810-10-000006-index.html
us-gaap:WeightedAverageNumberOfDilutedSharesOutstanding
Source-reported split basis; do not compare EPS/shares across filing vintages</xltc:text>
  </xltc:threadedComment>
  <xltc:threadedComment ref="J14" dT="2026-09-10T04:58:03.661" personId="{F458A60B-9B65-4D5C-A7C7-309CD475680C}" id="{C52F546D-D33C-47A5-A676-E02AD3A6EBF7}">
    <xltc:text>Source adjustment factor: 40. EPS divided; shares multiplied. Split references: SRC-006, SRC-011, SRC-013. Source-reported split basis; do not compare EPS/shares across filing vintages</xltc:text>
  </xltc:threadedComment>
  <xltc:threadedComment ref="C15" dT="2026-09-10T04:58:03.662" personId="{F458A60B-9B65-4D5C-A7C7-309CD475680C}" id="{97EF924A-0052-4AA4-B6E5-8635DD4F7AF0}">
    <xltc:text>FACT-0037 | USD/share
FY2009; period end 2009-01-25; filed 2011-03-16
https://www.sec.gov/Archives/edgar/data/1045810/000104581011000015/0001045810-11-000015-index.html
us-gaap:EarningsPerShareBasic
Source-reported split basis; do not compare EPS/shares across filing vintages</xltc:text>
  </xltc:threadedComment>
  <xltc:threadedComment ref="G15" dT="2026-09-10T04:58:03.662" personId="{F458A60B-9B65-4D5C-A7C7-309CD475680C}" id="{BF5F7017-3191-4626-B8AF-91F95B047252}">
    <xltc:text>Source adjustment factor: 40. EPS divided; shares multiplied. Split references: SRC-006, SRC-011, SRC-013. Source-reported split basis; do not compare EPS/shares across filing vintages</xltc:text>
  </xltc:threadedComment>
  <xltc:threadedComment ref="D15" dT="2026-09-10T04:58:03.662" personId="{F458A60B-9B65-4D5C-A7C7-309CD475680C}" id="{B25C3329-BD58-4604-AC54-582B6AB1499C}">
    <xltc:text>FACT-0038 | USD/share
FY2009; period end 2009-01-25; filed 2011-03-16
https://www.sec.gov/Archives/edgar/data/1045810/000104581011000015/0001045810-11-000015-index.html
us-gaap:EarningsPerShareDiluted
Source-reported split basis; do not compare EPS/shares across filing vintages</xltc:text>
  </xltc:threadedComment>
  <xltc:threadedComment ref="H15" dT="2026-09-10T04:58:03.662" personId="{F458A60B-9B65-4D5C-A7C7-309CD475680C}" id="{78956AED-D0A0-4785-9D61-8BADC0E959E8}">
    <xltc:text>Source adjustment factor: 40. EPS divided; shares multiplied. Split references: SRC-006, SRC-011, SRC-013. Source-reported split basis; do not compare EPS/shares across filing vintages</xltc:text>
  </xltc:threadedComment>
  <xltc:threadedComment ref="E15" dT="2026-09-10T04:58:03.662" personId="{F458A60B-9B65-4D5C-A7C7-309CD475680C}" id="{AF4CA6BF-EEBE-41DE-A7B8-BE8437C298CF}">
    <xltc:text>FACT-0039 | million shares
FY2009; period end 2009-01-25; filed 2011-03-16
https://www.sec.gov/Archives/edgar/data/1045810/000104581011000015/0001045810-11-000015-index.html
us-gaap:WeightedAverageNumberOfSharesOutstandingBasic
Source-reported split basis; do not compare EPS/shares across filing vintages</xltc:text>
  </xltc:threadedComment>
  <xltc:threadedComment ref="I15" dT="2026-09-10T04:58:03.662" personId="{F458A60B-9B65-4D5C-A7C7-309CD475680C}" id="{7E044A48-E407-4717-889E-ADA6FECE4A32}">
    <xltc:text>Source adjustment factor: 40. EPS divided; shares multiplied. Split references: SRC-006, SRC-011, SRC-013. Source-reported split basis; do not compare EPS/shares across filing vintages</xltc:text>
  </xltc:threadedComment>
  <xltc:threadedComment ref="F15" dT="2026-09-10T04:58:03.662" personId="{F458A60B-9B65-4D5C-A7C7-309CD475680C}" id="{9E7A0218-2B70-4C76-96F0-E48434841D91}">
    <xltc:text>FACT-0040 | million shares
FY2009; period end 2009-01-25; filed 2011-03-16
https://www.sec.gov/Archives/edgar/data/1045810/000104581011000015/0001045810-11-000015-index.html
us-gaap:WeightedAverageNumberOfDilutedSharesOutstanding
Source-reported split basis; do not compare EPS/shares across filing vintages</xltc:text>
  </xltc:threadedComment>
  <xltc:threadedComment ref="J15" dT="2026-09-10T04:58:03.662" personId="{F458A60B-9B65-4D5C-A7C7-309CD475680C}" id="{2483134E-F454-4A26-9E07-23C8A69A8D1B}">
    <xltc:text>Source adjustment factor: 40. EPS divided; shares multiplied. Split references: SRC-006, SRC-011, SRC-013. Source-reported split basis; do not compare EPS/shares across filing vintages</xltc:text>
  </xltc:threadedComment>
  <xltc:threadedComment ref="C16" dT="2026-09-10T04:58:03.662" personId="{F458A60B-9B65-4D5C-A7C7-309CD475680C}" id="{8435C9B2-5A55-4D82-A2F6-798C70709413}">
    <xltc:text>FACT-0073 | USD/share
FY2010; period end 2010-01-31; filed 2012-03-13
https://www.sec.gov/Archives/edgar/data/1045810/000104581012000013/0001045810-12-000013-index.html
us-gaap:EarningsPerShareBasic
Source-reported split basis; do not compare EPS/shares across filing vintages</xltc:text>
  </xltc:threadedComment>
  <xltc:threadedComment ref="G16" dT="2026-09-10T04:58:03.662" personId="{F458A60B-9B65-4D5C-A7C7-309CD475680C}" id="{5DBA4EE3-4654-4FFC-88A2-EC80D167E690}">
    <xltc:text>Source adjustment factor: 40. EPS divided; shares multiplied. Split references: SRC-006, SRC-011, SRC-013. Source-reported split basis; do not compare EPS/shares across filing vintages</xltc:text>
  </xltc:threadedComment>
  <xltc:threadedComment ref="D16" dT="2026-09-10T04:58:03.662" personId="{F458A60B-9B65-4D5C-A7C7-309CD475680C}" id="{429FCA6F-9EE0-473B-B6E4-9CF37ACA1860}">
    <xltc:text>FACT-0074 | USD/share
FY2010; period end 2010-01-31; filed 2012-03-13
https://www.sec.gov/Archives/edgar/data/1045810/000104581012000013/0001045810-12-000013-index.html
us-gaap:EarningsPerShareDiluted
Source-reported split basis; do not compare EPS/shares across filing vintages</xltc:text>
  </xltc:threadedComment>
  <xltc:threadedComment ref="H16" dT="2026-09-10T04:58:03.662" personId="{F458A60B-9B65-4D5C-A7C7-309CD475680C}" id="{182D7A4F-58FA-4719-985F-814037672DF0}">
    <xltc:text>Source adjustment factor: 40. EPS divided; shares multiplied. Split references: SRC-006, SRC-011, SRC-013. Source-reported split basis; do not compare EPS/shares across filing vintages</xltc:text>
  </xltc:threadedComment>
  <xltc:threadedComment ref="E16" dT="2026-09-10T04:58:03.662" personId="{F458A60B-9B65-4D5C-A7C7-309CD475680C}" id="{090F6401-06CE-4945-9F79-354793C3EC4A}">
    <xltc:text>FACT-0075 | million shares
FY2010; period end 2010-01-31; filed 2012-03-13
https://www.sec.gov/Archives/edgar/data/1045810/000104581012000013/0001045810-12-000013-index.html
us-gaap:WeightedAverageNumberOfSharesOutstandingBasic
Source-reported split basis; do not compare EPS/shares across filing vintages</xltc:text>
  </xltc:threadedComment>
  <xltc:threadedComment ref="I16" dT="2026-09-10T04:58:03.662" personId="{F458A60B-9B65-4D5C-A7C7-309CD475680C}" id="{0F33EA45-3717-44F4-ADEC-6B284BD6F221}">
    <xltc:text>Source adjustment factor: 40. EPS divided; shares multiplied. Split references: SRC-006, SRC-011, SRC-013. Source-reported split basis; do not compare EPS/shares across filing vintages</xltc:text>
  </xltc:threadedComment>
  <xltc:threadedComment ref="F16" dT="2026-09-10T04:58:03.662" personId="{F458A60B-9B65-4D5C-A7C7-309CD475680C}" id="{13E84B0F-458E-4620-9672-B6555076C871}">
    <xltc:text>FACT-0076 | million shares
FY2010; period end 2010-01-31; filed 2012-03-13
https://www.sec.gov/Archives/edgar/data/1045810/000104581012000013/0001045810-12-000013-index.html
us-gaap:WeightedAverageNumberOfDilutedSharesOutstanding
Source-reported split basis; do not compare EPS/shares across filing vintages</xltc:text>
  </xltc:threadedComment>
  <xltc:threadedComment ref="J16" dT="2026-09-10T04:58:03.662" personId="{F458A60B-9B65-4D5C-A7C7-309CD475680C}" id="{55DC0280-7C4C-4BFE-9D81-1DBBE4E29975}">
    <xltc:text>Source adjustment factor: 40. EPS divided; shares multiplied. Split references: SRC-006, SRC-011, SRC-013. Source-reported split basis; do not compare EPS/shares across filing vintages</xltc:text>
  </xltc:threadedComment>
  <xltc:threadedComment ref="C17" dT="2026-09-10T04:58:03.662" personId="{F458A60B-9B65-4D5C-A7C7-309CD475680C}" id="{CA4B74E8-0166-4054-BBE1-BADEB79590F3}">
    <xltc:text>FACT-0110 | USD/share
FY2011; period end 2011-01-30; filed 2013-03-12
https://www.sec.gov/Archives/edgar/data/1045810/000104581013000008/0001045810-13-000008-index.html
us-gaap:EarningsPerShareBasic
Source-reported split basis; do not compare EPS/shares across filing vintages</xltc:text>
  </xltc:threadedComment>
  <xltc:threadedComment ref="G17" dT="2026-09-10T04:58:03.662" personId="{F458A60B-9B65-4D5C-A7C7-309CD475680C}" id="{7E54D1BC-2ACB-46F6-8AC7-DF210AC4BCBD}">
    <xltc:text>Source adjustment factor: 40. EPS divided; shares multiplied. Split references: SRC-006, SRC-011, SRC-013. Source-reported split basis; do not compare EPS/shares across filing vintages</xltc:text>
  </xltc:threadedComment>
  <xltc:threadedComment ref="D17" dT="2026-09-10T04:58:03.662" personId="{F458A60B-9B65-4D5C-A7C7-309CD475680C}" id="{D1FD21FE-3FC4-4110-84CF-2F8A9BCF8D9C}">
    <xltc:text>FACT-0111 | USD/share
FY2011; period end 2011-01-30; filed 2013-03-12
https://www.sec.gov/Archives/edgar/data/1045810/000104581013000008/0001045810-13-000008-index.html
us-gaap:EarningsPerShareDiluted
Source-reported split basis; do not compare EPS/shares across filing vintages</xltc:text>
  </xltc:threadedComment>
  <xltc:threadedComment ref="H17" dT="2026-09-10T04:58:03.662" personId="{F458A60B-9B65-4D5C-A7C7-309CD475680C}" id="{4AE0F9BA-B569-402F-9D89-FAF2F4ADFAA0}">
    <xltc:text>Source adjustment factor: 40. EPS divided; shares multiplied. Split references: SRC-006, SRC-011, SRC-013. Source-reported split basis; do not compare EPS/shares across filing vintages</xltc:text>
  </xltc:threadedComment>
  <xltc:threadedComment ref="E17" dT="2026-09-10T04:58:03.662" personId="{F458A60B-9B65-4D5C-A7C7-309CD475680C}" id="{188D4023-1E28-41BB-9F6F-D4341746B335}">
    <xltc:text>FACT-0112 | million shares
FY2011; period end 2011-01-30; filed 2013-03-12
https://www.sec.gov/Archives/edgar/data/1045810/000104581013000008/0001045810-13-000008-index.html
us-gaap:WeightedAverageNumberOfSharesOutstandingBasic
Source-reported split basis; do not compare EPS/shares across filing vintages</xltc:text>
  </xltc:threadedComment>
  <xltc:threadedComment ref="I17" dT="2026-09-10T04:58:03.662" personId="{F458A60B-9B65-4D5C-A7C7-309CD475680C}" id="{E781F3D4-B540-42C4-AEE8-6C5F67670412}">
    <xltc:text>Source adjustment factor: 40. EPS divided; shares multiplied. Split references: SRC-006, SRC-011, SRC-013. Source-reported split basis; do not compare EPS/shares across filing vintages</xltc:text>
  </xltc:threadedComment>
  <xltc:threadedComment ref="F17" dT="2026-09-10T04:58:03.662" personId="{F458A60B-9B65-4D5C-A7C7-309CD475680C}" id="{23E56F6E-841F-496E-98DE-8399B31D57C6}">
    <xltc:text>FACT-0113 | million shares
FY2011; period end 2011-01-30; filed 2013-03-12
https://www.sec.gov/Archives/edgar/data/1045810/000104581013000008/0001045810-13-000008-index.html
us-gaap:WeightedAverageNumberOfDilutedSharesOutstanding
Source-reported split basis; do not compare EPS/shares across filing vintages</xltc:text>
  </xltc:threadedComment>
  <xltc:threadedComment ref="J17" dT="2026-09-10T04:58:03.662" personId="{F458A60B-9B65-4D5C-A7C7-309CD475680C}" id="{DB971241-B86A-454D-A171-356EA76F415D}">
    <xltc:text>Source adjustment factor: 40. EPS divided; shares multiplied. Split references: SRC-006, SRC-011, SRC-013. Source-reported split basis; do not compare EPS/shares across filing vintages</xltc:text>
  </xltc:threadedComment>
  <xltc:threadedComment ref="C18" dT="2026-09-10T04:58:03.662" personId="{F458A60B-9B65-4D5C-A7C7-309CD475680C}" id="{40FCCAB9-D69F-4C33-BF95-5109B4244874}">
    <xltc:text>FACT-0148 | USD/share
FY2012; period end 2012-01-29; filed 2014-03-13
https://www.sec.gov/Archives/edgar/data/1045810/000104581014000030/0001045810-14-000030-index.html
us-gaap:EarningsPerShareBasic
Source-reported split basis; do not compare EPS/shares across filing vintages</xltc:text>
  </xltc:threadedComment>
  <xltc:threadedComment ref="G18" dT="2026-09-10T04:58:03.662" personId="{F458A60B-9B65-4D5C-A7C7-309CD475680C}" id="{03ADCE90-51E0-4B26-A81E-20EBF22601DC}">
    <xltc:text>Source adjustment factor: 40. EPS divided; shares multiplied. Split references: SRC-006, SRC-011, SRC-013. Source-reported split basis; do not compare EPS/shares across filing vintages</xltc:text>
  </xltc:threadedComment>
  <xltc:threadedComment ref="D18" dT="2026-09-10T04:58:03.662" personId="{F458A60B-9B65-4D5C-A7C7-309CD475680C}" id="{A5DE621C-F4D9-4F98-871A-6B84D2D49ECA}">
    <xltc:text>FACT-0149 | USD/share
FY2012; period end 2012-01-29; filed 2014-03-13
https://www.sec.gov/Archives/edgar/data/1045810/000104581014000030/0001045810-14-000030-index.html
us-gaap:EarningsPerShareDiluted
Source-reported split basis; do not compare EPS/shares across filing vintages</xltc:text>
  </xltc:threadedComment>
  <xltc:threadedComment ref="H18" dT="2026-09-10T04:58:03.662" personId="{F458A60B-9B65-4D5C-A7C7-309CD475680C}" id="{AE61A81A-592F-455D-8F63-4A65257E7F9D}">
    <xltc:text>Source adjustment factor: 40. EPS divided; shares multiplied. Split references: SRC-006, SRC-011, SRC-013. Source-reported split basis; do not compare EPS/shares across filing vintages</xltc:text>
  </xltc:threadedComment>
  <xltc:threadedComment ref="E18" dT="2026-09-10T04:58:03.662" personId="{F458A60B-9B65-4D5C-A7C7-309CD475680C}" id="{F8DBDC39-0230-41C2-90F2-DD430F3CBDDF}">
    <xltc:text>FACT-0150 | million shares
FY2012; period end 2012-01-29; filed 2014-03-13
https://www.sec.gov/Archives/edgar/data/1045810/000104581014000030/0001045810-14-000030-index.html
us-gaap:WeightedAverageNumberOfSharesOutstandingBasic
Source-reported split basis; do not compare EPS/shares across filing vintages</xltc:text>
  </xltc:threadedComment>
  <xltc:threadedComment ref="I18" dT="2026-09-10T04:58:03.662" personId="{F458A60B-9B65-4D5C-A7C7-309CD475680C}" id="{AC84B1E1-CC9F-4350-81A9-3F919331DC10}">
    <xltc:text>Source adjustment factor: 40. EPS divided; shares multiplied. Split references: SRC-006, SRC-011, SRC-013. Source-reported split basis; do not compare EPS/shares across filing vintages</xltc:text>
  </xltc:threadedComment>
  <xltc:threadedComment ref="F18" dT="2026-09-10T04:58:03.662" personId="{F458A60B-9B65-4D5C-A7C7-309CD475680C}" id="{5ED7C9C7-476E-40F0-BAAE-AAD3C063D5E8}">
    <xltc:text>FACT-0151 | million shares
FY2012; period end 2012-01-29; filed 2014-03-13
https://www.sec.gov/Archives/edgar/data/1045810/000104581014000030/0001045810-14-000030-index.html
us-gaap:WeightedAverageNumberOfDilutedSharesOutstanding
Source-reported split basis; do not compare EPS/shares across filing vintages</xltc:text>
  </xltc:threadedComment>
  <xltc:threadedComment ref="J18" dT="2026-09-10T04:58:03.662" personId="{F458A60B-9B65-4D5C-A7C7-309CD475680C}" id="{2BB130DA-BBCE-4FCE-B7BE-8A811E037AFB}">
    <xltc:text>Source adjustment factor: 40. EPS divided; shares multiplied. Split references: SRC-006, SRC-011, SRC-013. Source-reported split basis; do not compare EPS/shares across filing vintages</xltc:text>
  </xltc:threadedComment>
  <xltc:threadedComment ref="C19" dT="2026-09-10T04:58:03.662" personId="{F458A60B-9B65-4D5C-A7C7-309CD475680C}" id="{55A6BBB3-714B-4882-88BD-D78977D5DA41}">
    <xltc:text>FACT-0186 | USD/share
FY2013; period end 2013-01-27; filed 2015-03-12
https://www.sec.gov/Archives/edgar/data/1045810/000104581015000036/0001045810-15-000036-index.html
us-gaap:EarningsPerShareBasic
Source-reported split basis; do not compare EPS/shares across filing vintages</xltc:text>
  </xltc:threadedComment>
  <xltc:threadedComment ref="G19" dT="2026-09-10T04:58:03.662" personId="{F458A60B-9B65-4D5C-A7C7-309CD475680C}" id="{BB4A0259-3A87-4DD6-9977-8121349EF5D7}">
    <xltc:text>Source adjustment factor: 40. EPS divided; shares multiplied. Split references: SRC-006, SRC-011, SRC-013. Source-reported split basis; do not compare EPS/shares across filing vintages</xltc:text>
  </xltc:threadedComment>
  <xltc:threadedComment ref="D19" dT="2026-09-10T04:58:03.662" personId="{F458A60B-9B65-4D5C-A7C7-309CD475680C}" id="{468EF022-DB88-4B45-9E12-61F2C59C32CA}">
    <xltc:text>FACT-0187 | USD/share
FY2013; period end 2013-01-27; filed 2015-03-12
https://www.sec.gov/Archives/edgar/data/1045810/000104581015000036/0001045810-15-000036-index.html
us-gaap:EarningsPerShareDiluted
Source-reported split basis; do not compare EPS/shares across filing vintages</xltc:text>
  </xltc:threadedComment>
  <xltc:threadedComment ref="H19" dT="2026-09-10T04:58:03.662" personId="{F458A60B-9B65-4D5C-A7C7-309CD475680C}" id="{03C81C4D-94DF-4BAE-8D4F-5FDC120500F4}">
    <xltc:text>Source adjustment factor: 40. EPS divided; shares multiplied. Split references: SRC-006, SRC-011, SRC-013. Source-reported split basis; do not compare EPS/shares across filing vintages</xltc:text>
  </xltc:threadedComment>
  <xltc:threadedComment ref="E19" dT="2026-09-10T04:58:03.662" personId="{F458A60B-9B65-4D5C-A7C7-309CD475680C}" id="{79D15265-5C2B-4494-95F2-1E43D50E64D5}">
    <xltc:text>FACT-0188 | million shares
FY2013; period end 2013-01-27; filed 2015-03-12
https://www.sec.gov/Archives/edgar/data/1045810/000104581015000036/0001045810-15-000036-index.html
us-gaap:WeightedAverageNumberOfSharesOutstandingBasic
Source-reported split basis; do not compare EPS/shares across filing vintages</xltc:text>
  </xltc:threadedComment>
  <xltc:threadedComment ref="I19" dT="2026-09-10T04:58:03.662" personId="{F458A60B-9B65-4D5C-A7C7-309CD475680C}" id="{D9AB6DB7-A0DD-4E6E-ACB4-56C99C452230}">
    <xltc:text>Source adjustment factor: 40. EPS divided; shares multiplied. Split references: SRC-006, SRC-011, SRC-013. Source-reported split basis; do not compare EPS/shares across filing vintages</xltc:text>
  </xltc:threadedComment>
  <xltc:threadedComment ref="F19" dT="2026-09-10T04:58:03.662" personId="{F458A60B-9B65-4D5C-A7C7-309CD475680C}" id="{FEB764EB-8E9F-4182-9E25-75E08361E160}">
    <xltc:text>FACT-0189 | million shares
FY2013; period end 2013-01-27; filed 2015-03-12
https://www.sec.gov/Archives/edgar/data/1045810/000104581015000036/0001045810-15-000036-index.html
us-gaap:WeightedAverageNumberOfDilutedSharesOutstanding
Source-reported split basis; do not compare EPS/shares across filing vintages</xltc:text>
  </xltc:threadedComment>
  <xltc:threadedComment ref="J19" dT="2026-09-10T04:58:03.662" personId="{F458A60B-9B65-4D5C-A7C7-309CD475680C}" id="{0598EE72-FF95-4286-950F-10B1B176C8A9}">
    <xltc:text>Source adjustment factor: 40. EPS divided; shares multiplied. Split references: SRC-006, SRC-011, SRC-013. Source-reported split basis; do not compare EPS/shares across filing vintages</xltc:text>
  </xltc:threadedComment>
  <xltc:threadedComment ref="C20" dT="2026-09-10T04:58:03.662" personId="{F458A60B-9B65-4D5C-A7C7-309CD475680C}" id="{7E1CD570-E45D-4750-8444-414BCF3FA7D8}">
    <xltc:text>FACT-0223 | USD/share
FY2014; period end 2014-01-26; filed 2016-03-17
https://www.sec.gov/Archives/edgar/data/1045810/000104581016000205/0001045810-16-000205-index.html
us-gaap:EarningsPerShareBasic
Source-reported split basis; do not compare EPS/shares across filing vintages</xltc:text>
  </xltc:threadedComment>
  <xltc:threadedComment ref="G20" dT="2026-09-10T04:58:03.662" personId="{F458A60B-9B65-4D5C-A7C7-309CD475680C}" id="{85556CC2-8292-4FA3-839A-5EE02C8B2516}">
    <xltc:text>Source adjustment factor: 40. EPS divided; shares multiplied. Split references: SRC-006, SRC-011, SRC-013. Source-reported split basis; do not compare EPS/shares across filing vintages</xltc:text>
  </xltc:threadedComment>
  <xltc:threadedComment ref="D20" dT="2026-09-10T04:58:03.662" personId="{F458A60B-9B65-4D5C-A7C7-309CD475680C}" id="{CCA6F53D-E836-4DBF-A8D9-4CE2A1E404C2}">
    <xltc:text>FACT-0224 | USD/share
FY2014; period end 2014-01-26; filed 2016-03-17
https://www.sec.gov/Archives/edgar/data/1045810/000104581016000205/0001045810-16-000205-index.html
us-gaap:EarningsPerShareDiluted
Source-reported split basis; do not compare EPS/shares across filing vintages</xltc:text>
  </xltc:threadedComment>
  <xltc:threadedComment ref="H20" dT="2026-09-10T04:58:03.662" personId="{F458A60B-9B65-4D5C-A7C7-309CD475680C}" id="{E86BB177-2355-4070-B3F0-619590B01C7D}">
    <xltc:text>Source adjustment factor: 40. EPS divided; shares multiplied. Split references: SRC-006, SRC-011, SRC-013. Source-reported split basis; do not compare EPS/shares across filing vintages</xltc:text>
  </xltc:threadedComment>
  <xltc:threadedComment ref="E20" dT="2026-09-10T04:58:03.662" personId="{F458A60B-9B65-4D5C-A7C7-309CD475680C}" id="{A63EBD76-0C3D-4933-8DB2-DB7C27F0BDE9}">
    <xltc:text>FACT-0225 | million shares
FY2014; period end 2014-01-26; filed 2016-03-17
https://www.sec.gov/Archives/edgar/data/1045810/000104581016000205/0001045810-16-000205-index.html
us-gaap:WeightedAverageNumberOfSharesOutstandingBasic
Source-reported split basis; do not compare EPS/shares across filing vintages</xltc:text>
  </xltc:threadedComment>
  <xltc:threadedComment ref="I20" dT="2026-09-10T04:58:03.663" personId="{F458A60B-9B65-4D5C-A7C7-309CD475680C}" id="{103795E2-DEAD-4A06-9848-E0D196A4C32D}">
    <xltc:text>Source adjustment factor: 40. EPS divided; shares multiplied. Split references: SRC-006, SRC-011, SRC-013. Source-reported split basis; do not compare EPS/shares across filing vintages</xltc:text>
  </xltc:threadedComment>
  <xltc:threadedComment ref="F20" dT="2026-09-10T04:58:03.663" personId="{F458A60B-9B65-4D5C-A7C7-309CD475680C}" id="{7270FF53-3470-4758-A572-DFC3A900E277}">
    <xltc:text>FACT-0226 | million shares
FY2014; period end 2014-01-26; filed 2016-03-17
https://www.sec.gov/Archives/edgar/data/1045810/000104581016000205/0001045810-16-000205-index.html
us-gaap:WeightedAverageNumberOfDilutedSharesOutstanding
Source-reported split basis; do not compare EPS/shares across filing vintages</xltc:text>
  </xltc:threadedComment>
  <xltc:threadedComment ref="J20" dT="2026-09-10T04:58:03.663" personId="{F458A60B-9B65-4D5C-A7C7-309CD475680C}" id="{A8C335F2-06B5-4162-AE78-7927B5A801CE}">
    <xltc:text>Source adjustment factor: 40. EPS divided; shares multiplied. Split references: SRC-006, SRC-011, SRC-013. Source-reported split basis; do not compare EPS/shares across filing vintages</xltc:text>
  </xltc:threadedComment>
  <xltc:threadedComment ref="C21" dT="2026-09-10T04:58:03.663" personId="{F458A60B-9B65-4D5C-A7C7-309CD475680C}" id="{441CD676-9F83-4245-BA09-BB86DCF83AA7}">
    <xltc:text>FACT-0260 | USD/share
FY2015; period end 2015-01-25; filed 2017-03-01
https://www.sec.gov/Archives/edgar/data/1045810/000104581017000027/0001045810-17-000027-index.html
us-gaap:EarningsPerShareBasic
Source-reported split basis; do not compare EPS/shares across filing vintages</xltc:text>
  </xltc:threadedComment>
  <xltc:threadedComment ref="G21" dT="2026-09-10T04:58:03.663" personId="{F458A60B-9B65-4D5C-A7C7-309CD475680C}" id="{4B7FCE4A-B678-4984-8766-B6A27E81502A}">
    <xltc:text>Source adjustment factor: 40. EPS divided; shares multiplied. Split references: SRC-006, SRC-011, SRC-013. Source-reported split basis; do not compare EPS/shares across filing vintages</xltc:text>
  </xltc:threadedComment>
  <xltc:threadedComment ref="D21" dT="2026-09-10T04:58:03.663" personId="{F458A60B-9B65-4D5C-A7C7-309CD475680C}" id="{F7C48706-1C4F-4466-BDAD-7C904A6349E9}">
    <xltc:text>FACT-0261 | USD/share
FY2015; period end 2015-01-25; filed 2017-03-01
https://www.sec.gov/Archives/edgar/data/1045810/000104581017000027/0001045810-17-000027-index.html
us-gaap:EarningsPerShareDiluted
Source-reported split basis; do not compare EPS/shares across filing vintages</xltc:text>
  </xltc:threadedComment>
  <xltc:threadedComment ref="H21" dT="2026-09-10T04:58:03.663" personId="{F458A60B-9B65-4D5C-A7C7-309CD475680C}" id="{17ECDF99-1599-45E7-B15B-2167AB54882E}">
    <xltc:text>Source adjustment factor: 40. EPS divided; shares multiplied. Split references: SRC-006, SRC-011, SRC-013. Source-reported split basis; do not compare EPS/shares across filing vintages</xltc:text>
  </xltc:threadedComment>
  <xltc:threadedComment ref="E21" dT="2026-09-10T04:58:03.663" personId="{F458A60B-9B65-4D5C-A7C7-309CD475680C}" id="{0AA6F457-984E-4046-9083-48552F465495}">
    <xltc:text>FACT-0262 | million shares
FY2015; period end 2015-01-25; filed 2017-03-01
https://www.sec.gov/Archives/edgar/data/1045810/000104581017000027/0001045810-17-000027-index.html
us-gaap:WeightedAverageNumberOfSharesOutstandingBasic
Source-reported split basis; do not compare EPS/shares across filing vintages</xltc:text>
  </xltc:threadedComment>
  <xltc:threadedComment ref="I21" dT="2026-09-10T04:58:03.663" personId="{F458A60B-9B65-4D5C-A7C7-309CD475680C}" id="{3AF79552-EC41-46DA-B0A3-23F24C60ED5B}">
    <xltc:text>Source adjustment factor: 40. EPS divided; shares multiplied. Split references: SRC-006, SRC-011, SRC-013. Source-reported split basis; do not compare EPS/shares across filing vintages</xltc:text>
  </xltc:threadedComment>
  <xltc:threadedComment ref="F21" dT="2026-09-10T04:58:03.663" personId="{F458A60B-9B65-4D5C-A7C7-309CD475680C}" id="{56885B0B-EC7E-4DB0-BE8B-46416AEDA409}">
    <xltc:text>FACT-0263 | million shares
FY2015; period end 2015-01-25; filed 2017-03-01
https://www.sec.gov/Archives/edgar/data/1045810/000104581017000027/0001045810-17-000027-index.html
us-gaap:WeightedAverageNumberOfDilutedSharesOutstanding
Source-reported split basis; do not compare EPS/shares across filing vintages</xltc:text>
  </xltc:threadedComment>
  <xltc:threadedComment ref="J21" dT="2026-09-10T04:58:03.663" personId="{F458A60B-9B65-4D5C-A7C7-309CD475680C}" id="{2FE0C04C-FEB6-419D-BEDF-664AC76FC9D5}">
    <xltc:text>Source adjustment factor: 40. EPS divided; shares multiplied. Split references: SRC-006, SRC-011, SRC-013. Source-reported split basis; do not compare EPS/shares across filing vintages</xltc:text>
  </xltc:threadedComment>
  <xltc:threadedComment ref="C22" dT="2026-09-10T04:58:03.663" personId="{F458A60B-9B65-4D5C-A7C7-309CD475680C}" id="{DE925599-45E8-4428-A743-BBE3C1A24FA7}">
    <xltc:text>FACT-0298 | USD/share
FY2016; period end 2016-01-31; filed 2018-02-28
https://www.sec.gov/Archives/edgar/data/1045810/000104581018000010/0001045810-18-000010-index.html
us-gaap:EarningsPerShareBasic
Source-reported split basis; do not compare EPS/shares across filing vintages</xltc:text>
  </xltc:threadedComment>
  <xltc:threadedComment ref="G22" dT="2026-09-10T04:58:03.663" personId="{F458A60B-9B65-4D5C-A7C7-309CD475680C}" id="{20933CC8-1CE9-40BF-8135-F0E34712C1DE}">
    <xltc:text>Source adjustment factor: 40. EPS divided; shares multiplied. Split references: SRC-006, SRC-011, SRC-013. Source-reported split basis; do not compare EPS/shares across filing vintages</xltc:text>
  </xltc:threadedComment>
  <xltc:threadedComment ref="D22" dT="2026-09-10T04:58:03.663" personId="{F458A60B-9B65-4D5C-A7C7-309CD475680C}" id="{7A35B7DD-9FA9-40E5-8B4F-3E0DECFD89AA}">
    <xltc:text>FACT-0299 | USD/share
FY2016; period end 2016-01-31; filed 2018-02-28
https://www.sec.gov/Archives/edgar/data/1045810/000104581018000010/0001045810-18-000010-index.html
us-gaap:EarningsPerShareDiluted
Source-reported split basis; do not compare EPS/shares across filing vintages</xltc:text>
  </xltc:threadedComment>
  <xltc:threadedComment ref="H22" dT="2026-09-10T04:58:03.663" personId="{F458A60B-9B65-4D5C-A7C7-309CD475680C}" id="{F8236E04-074F-4EC0-AB72-4AAD8F0AEB43}">
    <xltc:text>Source adjustment factor: 40. EPS divided; shares multiplied. Split references: SRC-006, SRC-011, SRC-013. Source-reported split basis; do not compare EPS/shares across filing vintages</xltc:text>
  </xltc:threadedComment>
  <xltc:threadedComment ref="E22" dT="2026-09-10T04:58:03.663" personId="{F458A60B-9B65-4D5C-A7C7-309CD475680C}" id="{8DD5F5F7-F5CC-43FB-91DA-0F70058EAA87}">
    <xltc:text>FACT-0300 | million shares
FY2016; period end 2016-01-31; filed 2018-02-28
https://www.sec.gov/Archives/edgar/data/1045810/000104581018000010/0001045810-18-000010-index.html
us-gaap:WeightedAverageNumberOfSharesOutstandingBasic
Source-reported split basis; do not compare EPS/shares across filing vintages</xltc:text>
  </xltc:threadedComment>
  <xltc:threadedComment ref="I22" dT="2026-09-10T04:58:03.663" personId="{F458A60B-9B65-4D5C-A7C7-309CD475680C}" id="{AA865594-237A-41E3-8719-E81ACCE4B484}">
    <xltc:text>Source adjustment factor: 40. EPS divided; shares multiplied. Split references: SRC-006, SRC-011, SRC-013. Source-reported split basis; do not compare EPS/shares across filing vintages</xltc:text>
  </xltc:threadedComment>
  <xltc:threadedComment ref="F22" dT="2026-09-10T04:58:03.663" personId="{F458A60B-9B65-4D5C-A7C7-309CD475680C}" id="{DB927ADB-105D-411C-B94C-7A46C64D28D7}">
    <xltc:text>FACT-0301 | million shares
FY2016; period end 2016-01-31; filed 2018-02-28
https://www.sec.gov/Archives/edgar/data/1045810/000104581018000010/0001045810-18-000010-index.html
us-gaap:WeightedAverageNumberOfDilutedSharesOutstanding
Source-reported split basis; do not compare EPS/shares across filing vintages</xltc:text>
  </xltc:threadedComment>
  <xltc:threadedComment ref="J22" dT="2026-09-10T04:58:03.663" personId="{F458A60B-9B65-4D5C-A7C7-309CD475680C}" id="{CDFFFB27-116C-4598-80E9-C43A3E956416}">
    <xltc:text>Source adjustment factor: 40. EPS divided; shares multiplied. Split references: SRC-006, SRC-011, SRC-013. Source-reported split basis; do not compare EPS/shares across filing vintages</xltc:text>
  </xltc:threadedComment>
  <xltc:threadedComment ref="C23" dT="2026-09-10T04:58:03.663" personId="{F458A60B-9B65-4D5C-A7C7-309CD475680C}" id="{E2AAEDF8-C6CD-4ADD-BFC5-12EC42FEEFD3}">
    <xltc:text>FACT-0336 | USD/share
FY2017; period end 2017-01-29; filed 2019-02-21
https://www.sec.gov/Archives/edgar/data/1045810/000104581019000023/0001045810-19-000023-index.html
us-gaap:EarningsPerShareBasic
Source-reported split basis; do not compare EPS/shares across filing vintages</xltc:text>
  </xltc:threadedComment>
  <xltc:threadedComment ref="G23" dT="2026-09-10T04:58:03.663" personId="{F458A60B-9B65-4D5C-A7C7-309CD475680C}" id="{A7685854-D2DE-49D5-B3FB-4CA28C9CBB91}">
    <xltc:text>Source adjustment factor: 40. EPS divided; shares multiplied. Split references: SRC-006, SRC-011, SRC-013. Source-reported split basis; do not compare EPS/shares across filing vintages</xltc:text>
  </xltc:threadedComment>
  <xltc:threadedComment ref="D23" dT="2026-09-10T04:58:03.663" personId="{F458A60B-9B65-4D5C-A7C7-309CD475680C}" id="{5E83A5F4-B70D-4FA6-864F-5E0A28A2BEE3}">
    <xltc:text>FACT-0337 | USD/share
FY2017; period end 2017-01-29; filed 2019-02-21
https://www.sec.gov/Archives/edgar/data/1045810/000104581019000023/0001045810-19-000023-index.html
us-gaap:EarningsPerShareDiluted
Source-reported split basis; do not compare EPS/shares across filing vintages</xltc:text>
  </xltc:threadedComment>
  <xltc:threadedComment ref="H23" dT="2026-09-10T04:58:03.663" personId="{F458A60B-9B65-4D5C-A7C7-309CD475680C}" id="{328CCE6A-6E2B-483B-960B-05236DF138B3}">
    <xltc:text>Source adjustment factor: 40. EPS divided; shares multiplied. Split references: SRC-006, SRC-011, SRC-013. Source-reported split basis; do not compare EPS/shares across filing vintages</xltc:text>
  </xltc:threadedComment>
  <xltc:threadedComment ref="E23" dT="2026-09-10T04:58:03.663" personId="{F458A60B-9B65-4D5C-A7C7-309CD475680C}" id="{CC09CDFF-48D3-4A7D-B590-C8933B259B05}">
    <xltc:text>FACT-0338 | million shares
FY2017; period end 2017-01-29; filed 2019-02-21
https://www.sec.gov/Archives/edgar/data/1045810/000104581019000023/0001045810-19-000023-index.html
us-gaap:WeightedAverageNumberOfSharesOutstandingBasic
Source-reported split basis; do not compare EPS/shares across filing vintages</xltc:text>
  </xltc:threadedComment>
  <xltc:threadedComment ref="I23" dT="2026-09-10T04:58:03.663" personId="{F458A60B-9B65-4D5C-A7C7-309CD475680C}" id="{A047DDD4-E7DA-47A0-BB85-4DFCA63DEA2D}">
    <xltc:text>Source adjustment factor: 40. EPS divided; shares multiplied. Split references: SRC-006, SRC-011, SRC-013. Source-reported split basis; do not compare EPS/shares across filing vintages</xltc:text>
  </xltc:threadedComment>
  <xltc:threadedComment ref="F23" dT="2026-09-10T04:58:03.663" personId="{F458A60B-9B65-4D5C-A7C7-309CD475680C}" id="{51DAF0FC-FF66-40E5-B074-7BEADF5E32C6}">
    <xltc:text>FACT-0339 | million shares
FY2017; period end 2017-01-29; filed 2019-02-21
https://www.sec.gov/Archives/edgar/data/1045810/000104581019000023/0001045810-19-000023-index.html
us-gaap:WeightedAverageNumberOfDilutedSharesOutstanding
Source-reported split basis; do not compare EPS/shares across filing vintages</xltc:text>
  </xltc:threadedComment>
  <xltc:threadedComment ref="J23" dT="2026-09-10T04:58:03.663" personId="{F458A60B-9B65-4D5C-A7C7-309CD475680C}" id="{2F209E0D-E7B0-4650-B783-EEAD5BF97D05}">
    <xltc:text>Source adjustment factor: 40. EPS divided; shares multiplied. Split references: SRC-006, SRC-011, SRC-013. Source-reported split basis; do not compare EPS/shares across filing vintages</xltc:text>
  </xltc:threadedComment>
  <xltc:threadedComment ref="C24" dT="2026-09-10T04:58:03.663" personId="{F458A60B-9B65-4D5C-A7C7-309CD475680C}" id="{6BF5DAFD-AFE9-4B10-A2AE-75B9AD061714}">
    <xltc:text>FACT-0373 | USD/share
FY2018; period end 2018-01-28; filed 2020-02-20
https://www.sec.gov/Archives/edgar/data/1045810/000104581020000010/0001045810-20-000010-index.html
us-gaap:EarningsPerShareBasic
Source-reported split basis; do not compare EPS/shares across filing vintages</xltc:text>
  </xltc:threadedComment>
  <xltc:threadedComment ref="G24" dT="2026-09-10T04:58:03.663" personId="{F458A60B-9B65-4D5C-A7C7-309CD475680C}" id="{A7A2C508-FB94-4215-948A-4689C7282A1A}">
    <xltc:text>Source adjustment factor: 40. EPS divided; shares multiplied. Split references: SRC-006, SRC-011, SRC-013. Source-reported split basis; do not compare EPS/shares across filing vintages</xltc:text>
  </xltc:threadedComment>
  <xltc:threadedComment ref="D24" dT="2026-09-10T04:58:03.663" personId="{F458A60B-9B65-4D5C-A7C7-309CD475680C}" id="{08468F26-57B5-44C7-83A1-C0196FA04DD5}">
    <xltc:text>FACT-0374 | USD/share
FY2018; period end 2018-01-28; filed 2020-02-20
https://www.sec.gov/Archives/edgar/data/1045810/000104581020000010/0001045810-20-000010-index.html
us-gaap:EarningsPerShareDiluted
Source-reported split basis; do not compare EPS/shares across filing vintages</xltc:text>
  </xltc:threadedComment>
  <xltc:threadedComment ref="H24" dT="2026-09-10T04:58:03.663" personId="{F458A60B-9B65-4D5C-A7C7-309CD475680C}" id="{C2D30DA9-BB67-40E4-B4DA-899BC2B8D0C7}">
    <xltc:text>Source adjustment factor: 40. EPS divided; shares multiplied. Split references: SRC-006, SRC-011, SRC-013. Source-reported split basis; do not compare EPS/shares across filing vintages</xltc:text>
  </xltc:threadedComment>
  <xltc:threadedComment ref="E24" dT="2026-09-10T04:58:03.663" personId="{F458A60B-9B65-4D5C-A7C7-309CD475680C}" id="{4D90D2FE-55A2-4BDF-A0ED-2CA7895E16DD}">
    <xltc:text>FACT-0375 | million shares
FY2018; period end 2018-01-28; filed 2020-02-20
https://www.sec.gov/Archives/edgar/data/1045810/000104581020000010/0001045810-20-000010-index.html
us-gaap:WeightedAverageNumberOfSharesOutstandingBasic
Source-reported split basis; do not compare EPS/shares across filing vintages</xltc:text>
  </xltc:threadedComment>
  <xltc:threadedComment ref="I24" dT="2026-09-10T04:58:03.663" personId="{F458A60B-9B65-4D5C-A7C7-309CD475680C}" id="{D805E69F-8D93-40C5-B104-E0D5C4A7F3EC}">
    <xltc:text>Source adjustment factor: 40. EPS divided; shares multiplied. Split references: SRC-006, SRC-011, SRC-013. Source-reported split basis; do not compare EPS/shares across filing vintages</xltc:text>
  </xltc:threadedComment>
  <xltc:threadedComment ref="F24" dT="2026-09-10T04:58:03.663" personId="{F458A60B-9B65-4D5C-A7C7-309CD475680C}" id="{C8B3BBD1-EB38-4BBD-9EBD-B6E26A94E829}">
    <xltc:text>FACT-0376 | million shares
FY2018; period end 2018-01-28; filed 2020-02-20
https://www.sec.gov/Archives/edgar/data/1045810/000104581020000010/0001045810-20-000010-index.html
us-gaap:WeightedAverageNumberOfDilutedSharesOutstanding
Source-reported split basis; do not compare EPS/shares across filing vintages</xltc:text>
  </xltc:threadedComment>
  <xltc:threadedComment ref="J24" dT="2026-09-10T04:58:03.663" personId="{F458A60B-9B65-4D5C-A7C7-309CD475680C}" id="{A181E3C1-080C-4689-99FF-2412C1F7704F}">
    <xltc:text>Source adjustment factor: 40. EPS divided; shares multiplied. Split references: SRC-006, SRC-011, SRC-013. Source-reported split basis; do not compare EPS/shares across filing vintages</xltc:text>
  </xltc:threadedComment>
  <xltc:threadedComment ref="C25" dT="2026-09-10T04:58:03.663" personId="{F458A60B-9B65-4D5C-A7C7-309CD475680C}" id="{D68586E5-79CC-4F57-B7D3-B9F5AC554008}">
    <xltc:text>FACT-0410 | USD/share
FY2019; period end 2019-01-27; filed 2021-02-26
https://www.sec.gov/Archives/edgar/data/1045810/000104581021000010/0001045810-21-000010-index.html
us-gaap:EarningsPerShareBasic
Source-reported split basis; do not compare EPS/shares across filing vintages</xltc:text>
  </xltc:threadedComment>
  <xltc:threadedComment ref="G25" dT="2026-09-10T04:58:03.663" personId="{F458A60B-9B65-4D5C-A7C7-309CD475680C}" id="{0E91F280-8C7C-44A4-8BA1-FAB8D974C5D1}">
    <xltc:text>Source adjustment factor: 40. EPS divided; shares multiplied. Split references: SRC-006, SRC-011, SRC-013. Source-reported split basis; do not compare EPS/shares across filing vintages</xltc:text>
  </xltc:threadedComment>
  <xltc:threadedComment ref="D25" dT="2026-09-10T04:58:03.663" personId="{F458A60B-9B65-4D5C-A7C7-309CD475680C}" id="{6CC2285D-8FA2-4B0C-A406-C99AD6AE3E67}">
    <xltc:text>FACT-0411 | USD/share
FY2019; period end 2019-01-27; filed 2021-02-26
https://www.sec.gov/Archives/edgar/data/1045810/000104581021000010/0001045810-21-000010-index.html
us-gaap:EarningsPerShareDiluted
Source-reported split basis; do not compare EPS/shares across filing vintages</xltc:text>
  </xltc:threadedComment>
  <xltc:threadedComment ref="H25" dT="2026-09-10T04:58:03.663" personId="{F458A60B-9B65-4D5C-A7C7-309CD475680C}" id="{A10BB973-A8C3-43BF-8C11-45C2DC00CBE5}">
    <xltc:text>Source adjustment factor: 40. EPS divided; shares multiplied. Split references: SRC-006, SRC-011, SRC-013. Source-reported split basis; do not compare EPS/shares across filing vintages</xltc:text>
  </xltc:threadedComment>
  <xltc:threadedComment ref="E25" dT="2026-09-10T04:58:03.663" personId="{F458A60B-9B65-4D5C-A7C7-309CD475680C}" id="{AFD6F361-E607-4DBC-AE04-DD932B872B9D}">
    <xltc:text>FACT-0412 | million shares
FY2019; period end 2019-01-27; filed 2021-02-26
https://www.sec.gov/Archives/edgar/data/1045810/000104581021000010/0001045810-21-000010-index.html
us-gaap:WeightedAverageNumberOfSharesOutstandingBasic
Source-reported split basis; do not compare EPS/shares across filing vintages</xltc:text>
  </xltc:threadedComment>
  <xltc:threadedComment ref="I25" dT="2026-09-10T04:58:03.663" personId="{F458A60B-9B65-4D5C-A7C7-309CD475680C}" id="{0B7EB767-B880-457B-A1AB-75426A7CB09F}">
    <xltc:text>Source adjustment factor: 40. EPS divided; shares multiplied. Split references: SRC-006, SRC-011, SRC-013. Source-reported split basis; do not compare EPS/shares across filing vintages</xltc:text>
  </xltc:threadedComment>
  <xltc:threadedComment ref="F25" dT="2026-09-10T04:58:03.663" personId="{F458A60B-9B65-4D5C-A7C7-309CD475680C}" id="{915D7C66-76F7-4FA1-B523-34960C6E16B1}">
    <xltc:text>FACT-0413 | million shares
FY2019; period end 2019-01-27; filed 2021-02-26
https://www.sec.gov/Archives/edgar/data/1045810/000104581021000010/0001045810-21-000010-index.html
us-gaap:WeightedAverageNumberOfDilutedSharesOutstanding
Source-reported split basis; do not compare EPS/shares across filing vintages</xltc:text>
  </xltc:threadedComment>
  <xltc:threadedComment ref="J25" dT="2026-09-10T04:58:03.663" personId="{F458A60B-9B65-4D5C-A7C7-309CD475680C}" id="{B698F94D-DA6B-4CC2-9811-202FC9377508}">
    <xltc:text>Source adjustment factor: 40. EPS divided; shares multiplied. Split references: SRC-006, SRC-011, SRC-013. Source-reported split basis; do not compare EPS/shares across filing vintages</xltc:text>
  </xltc:threadedComment>
  <xltc:threadedComment ref="C26" dT="2026-09-10T04:58:03.663" personId="{F458A60B-9B65-4D5C-A7C7-309CD475680C}" id="{7E90B282-AB7F-4F5B-8176-A11180133B5B}">
    <xltc:text>FACT-0448 | USD/share
FY2020; period end 2020-01-26; filed 2022-03-18
https://www.sec.gov/Archives/edgar/data/1045810/000104581022000036/0001045810-22-000036-index.html
us-gaap:EarningsPerShareBasic
Source-reported split basis; do not compare EPS/shares across filing vintages</xltc:text>
  </xltc:threadedComment>
  <xltc:threadedComment ref="G26" dT="2026-09-10T04:58:03.664" personId="{F458A60B-9B65-4D5C-A7C7-309CD475680C}" id="{08CC27AE-0C47-4CF3-8131-DB078D3CF372}">
    <xltc:text>Source adjustment factor: 10. EPS divided; shares multiplied. Split references: SRC-006, SRC-011, SRC-013. Source-reported split basis; do not compare EPS/shares across filing vintages</xltc:text>
  </xltc:threadedComment>
  <xltc:threadedComment ref="D26" dT="2026-09-10T04:58:03.664" personId="{F458A60B-9B65-4D5C-A7C7-309CD475680C}" id="{517EC86F-3052-4DD9-A64C-8F7DCABAFEB0}">
    <xltc:text>FACT-0449 | USD/share
FY2020; period end 2020-01-26; filed 2022-03-18
https://www.sec.gov/Archives/edgar/data/1045810/000104581022000036/0001045810-22-000036-index.html
us-gaap:EarningsPerShareDiluted
Source-reported split basis; do not compare EPS/shares across filing vintages</xltc:text>
  </xltc:threadedComment>
  <xltc:threadedComment ref="H26" dT="2026-09-10T04:58:03.664" personId="{F458A60B-9B65-4D5C-A7C7-309CD475680C}" id="{AA8B3DAC-80D1-45F6-8951-2B899A7FBE77}">
    <xltc:text>Source adjustment factor: 10. EPS divided; shares multiplied. Split references: SRC-006, SRC-011, SRC-013. Source-reported split basis; do not compare EPS/shares across filing vintages</xltc:text>
  </xltc:threadedComment>
  <xltc:threadedComment ref="E26" dT="2026-09-10T04:58:03.664" personId="{F458A60B-9B65-4D5C-A7C7-309CD475680C}" id="{6E09456A-896F-4F93-8CC7-5C4BFA5BA3D4}">
    <xltc:text>FACT-0450 | million shares
FY2020; period end 2020-01-26; filed 2022-03-18
https://www.sec.gov/Archives/edgar/data/1045810/000104581022000036/0001045810-22-000036-index.html
us-gaap:WeightedAverageNumberOfSharesOutstandingBasic
Source-reported split basis; do not compare EPS/shares across filing vintages</xltc:text>
  </xltc:threadedComment>
  <xltc:threadedComment ref="I26" dT="2026-09-10T04:58:03.664" personId="{F458A60B-9B65-4D5C-A7C7-309CD475680C}" id="{9A9FC0D3-A571-468E-A20C-E648142FFAF7}">
    <xltc:text>Source adjustment factor: 10. EPS divided; shares multiplied. Split references: SRC-006, SRC-011, SRC-013. Source-reported split basis; do not compare EPS/shares across filing vintages</xltc:text>
  </xltc:threadedComment>
  <xltc:threadedComment ref="F26" dT="2026-09-10T04:58:03.664" personId="{F458A60B-9B65-4D5C-A7C7-309CD475680C}" id="{C23ED12D-08D9-488D-A62E-5D19E6451E3E}">
    <xltc:text>FACT-0451 | million shares
FY2020; period end 2020-01-26; filed 2022-03-18
https://www.sec.gov/Archives/edgar/data/1045810/000104581022000036/0001045810-22-000036-index.html
us-gaap:WeightedAverageNumberOfDilutedSharesOutstanding
Source-reported split basis; do not compare EPS/shares across filing vintages</xltc:text>
  </xltc:threadedComment>
  <xltc:threadedComment ref="J26" dT="2026-09-10T04:58:03.664" personId="{F458A60B-9B65-4D5C-A7C7-309CD475680C}" id="{BDE09003-D16F-4B2D-A388-DCCC0832CC9A}">
    <xltc:text>Source adjustment factor: 10. EPS divided; shares multiplied. Split references: SRC-006, SRC-011, SRC-013. Source-reported split basis; do not compare EPS/shares across filing vintages</xltc:text>
  </xltc:threadedComment>
  <xltc:threadedComment ref="C27" dT="2026-09-10T04:58:03.664" personId="{F458A60B-9B65-4D5C-A7C7-309CD475680C}" id="{0A913636-CFD7-465A-891E-66912A750DB9}">
    <xltc:text>FACT-0488 | USD/share
FY2021; period end 2021-01-31; filed 2023-02-24
https://www.sec.gov/Archives/edgar/data/1045810/000104581023000017/0001045810-23-000017-index.html
us-gaap:EarningsPerShareBasic
Source-reported split basis; do not compare EPS/shares across filing vintages</xltc:text>
  </xltc:threadedComment>
  <xltc:threadedComment ref="G27" dT="2026-09-10T04:58:03.664" personId="{F458A60B-9B65-4D5C-A7C7-309CD475680C}" id="{419B7CE0-9E46-45CE-8F7E-EC355E42440E}">
    <xltc:text>Source adjustment factor: 10. EPS divided; shares multiplied. Split references: SRC-006, SRC-011, SRC-013. Source-reported split basis; do not compare EPS/shares across filing vintages</xltc:text>
  </xltc:threadedComment>
  <xltc:threadedComment ref="D27" dT="2026-09-10T04:58:03.664" personId="{F458A60B-9B65-4D5C-A7C7-309CD475680C}" id="{FAEC0C41-6FFC-4CF3-BF1A-FB738C7B3517}">
    <xltc:text>FACT-0489 | USD/share
FY2021; period end 2021-01-31; filed 2023-02-24
https://www.sec.gov/Archives/edgar/data/1045810/000104581023000017/0001045810-23-000017-index.html
us-gaap:EarningsPerShareDiluted
Source-reported split basis; do not compare EPS/shares across filing vintages</xltc:text>
  </xltc:threadedComment>
  <xltc:threadedComment ref="H27" dT="2026-09-10T04:58:03.664" personId="{F458A60B-9B65-4D5C-A7C7-309CD475680C}" id="{29BE3232-81F7-48EA-AE45-19509970BDEB}">
    <xltc:text>Source adjustment factor: 10. EPS divided; shares multiplied. Split references: SRC-006, SRC-011, SRC-013. Source-reported split basis; do not compare EPS/shares across filing vintages</xltc:text>
  </xltc:threadedComment>
  <xltc:threadedComment ref="E27" dT="2026-09-10T04:58:03.664" personId="{F458A60B-9B65-4D5C-A7C7-309CD475680C}" id="{F6D63C2E-4DED-41DE-A942-185C5ECC66CB}">
    <xltc:text>FACT-0490 | million shares
FY2021; period end 2021-01-31; filed 2023-02-24
https://www.sec.gov/Archives/edgar/data/1045810/000104581023000017/0001045810-23-000017-index.html
us-gaap:WeightedAverageNumberOfSharesOutstandingBasic
Source-reported split basis; do not compare EPS/shares across filing vintages</xltc:text>
  </xltc:threadedComment>
  <xltc:threadedComment ref="I27" dT="2026-09-10T04:58:03.664" personId="{F458A60B-9B65-4D5C-A7C7-309CD475680C}" id="{0D023285-7CC7-4072-8FA1-A586BEF1BB46}">
    <xltc:text>Source adjustment factor: 10. EPS divided; shares multiplied. Split references: SRC-006, SRC-011, SRC-013. Source-reported split basis; do not compare EPS/shares across filing vintages</xltc:text>
  </xltc:threadedComment>
  <xltc:threadedComment ref="F27" dT="2026-09-10T04:58:03.664" personId="{F458A60B-9B65-4D5C-A7C7-309CD475680C}" id="{D0795D27-8744-4A2D-AE0C-6C8CFF4FC0EB}">
    <xltc:text>FACT-0491 | million shares
FY2021; period end 2021-01-31; filed 2023-02-24
https://www.sec.gov/Archives/edgar/data/1045810/000104581023000017/0001045810-23-000017-index.html
us-gaap:WeightedAverageNumberOfDilutedSharesOutstanding
Source-reported split basis; do not compare EPS/shares across filing vintages</xltc:text>
  </xltc:threadedComment>
  <xltc:threadedComment ref="J27" dT="2026-09-10T04:58:03.664" personId="{F458A60B-9B65-4D5C-A7C7-309CD475680C}" id="{2BBBA507-4EBA-48C8-9BE2-8A2D7B6FAB7A}">
    <xltc:text>Source adjustment factor: 10. EPS divided; shares multiplied. Split references: SRC-006, SRC-011, SRC-013. Source-reported split basis; do not compare EPS/shares across filing vintages</xltc:text>
  </xltc:threadedComment>
  <xltc:threadedComment ref="C28" dT="2026-09-10T04:58:03.664" personId="{F458A60B-9B65-4D5C-A7C7-309CD475680C}" id="{D076D2F5-920E-4A05-96D4-AED841A2FE00}">
    <xltc:text>FACT-0528 | USD/share
FY2022; period end 2022-01-30; filed 2024-02-21
https://www.sec.gov/Archives/edgar/data/1045810/000104581024000029/0001045810-24-000029-index.html
us-gaap:EarningsPerShareBasic
Source-reported split basis; do not compare EPS/shares across filing vintages</xltc:text>
  </xltc:threadedComment>
  <xltc:threadedComment ref="G28" dT="2026-09-10T04:58:03.664" personId="{F458A60B-9B65-4D5C-A7C7-309CD475680C}" id="{8CBFDF68-094A-4C7D-9787-C84F9F909276}">
    <xltc:text>Source adjustment factor: 10. EPS divided; shares multiplied. Split references: SRC-006, SRC-011, SRC-013. Source-reported split basis; do not compare EPS/shares across filing vintages</xltc:text>
  </xltc:threadedComment>
  <xltc:threadedComment ref="D28" dT="2026-09-10T04:58:03.664" personId="{F458A60B-9B65-4D5C-A7C7-309CD475680C}" id="{943FACAD-CD91-4C43-83D4-906FCC8A031A}">
    <xltc:text>FACT-0529 | USD/share
FY2022; period end 2022-01-30; filed 2024-02-21
https://www.sec.gov/Archives/edgar/data/1045810/000104581024000029/0001045810-24-000029-index.html
us-gaap:EarningsPerShareDiluted
Source-reported split basis; do not compare EPS/shares across filing vintages</xltc:text>
  </xltc:threadedComment>
  <xltc:threadedComment ref="H28" dT="2026-09-10T04:58:03.664" personId="{F458A60B-9B65-4D5C-A7C7-309CD475680C}" id="{44155B8B-331D-43DE-92EA-F0A0EE5E1FC0}">
    <xltc:text>Source adjustment factor: 10. EPS divided; shares multiplied. Split references: SRC-006, SRC-011, SRC-013. Source-reported split basis; do not compare EPS/shares across filing vintages</xltc:text>
  </xltc:threadedComment>
  <xltc:threadedComment ref="E28" dT="2026-09-10T04:58:03.664" personId="{F458A60B-9B65-4D5C-A7C7-309CD475680C}" id="{59092A19-97AE-4FA4-A6DE-0EAC73130EC2}">
    <xltc:text>FACT-0530 | million shares
FY2022; period end 2022-01-30; filed 2024-02-21
https://www.sec.gov/Archives/edgar/data/1045810/000104581024000029/0001045810-24-000029-index.html
us-gaap:WeightedAverageNumberOfSharesOutstandingBasic
Source-reported split basis; do not compare EPS/shares across filing vintages</xltc:text>
  </xltc:threadedComment>
  <xltc:threadedComment ref="I28" dT="2026-09-10T04:58:03.664" personId="{F458A60B-9B65-4D5C-A7C7-309CD475680C}" id="{7218DCC8-A859-4451-8ED0-C4AF770E5027}">
    <xltc:text>Source adjustment factor: 10. EPS divided; shares multiplied. Split references: SRC-006, SRC-011, SRC-013. Source-reported split basis; do not compare EPS/shares across filing vintages</xltc:text>
  </xltc:threadedComment>
  <xltc:threadedComment ref="F28" dT="2026-09-10T04:58:03.664" personId="{F458A60B-9B65-4D5C-A7C7-309CD475680C}" id="{4260FBA8-404C-4516-A482-9831FD3A65B6}">
    <xltc:text>FACT-0531 | million shares
FY2022; period end 2022-01-30; filed 2024-02-21
https://www.sec.gov/Archives/edgar/data/1045810/000104581024000029/0001045810-24-000029-index.html
us-gaap:WeightedAverageNumberOfDilutedSharesOutstanding
Source-reported split basis; do not compare EPS/shares across filing vintages</xltc:text>
  </xltc:threadedComment>
  <xltc:threadedComment ref="J28" dT="2026-09-10T04:58:03.664" personId="{F458A60B-9B65-4D5C-A7C7-309CD475680C}" id="{02D4B2A4-6477-4F32-A7B3-E911C05D9AEF}">
    <xltc:text>Source adjustment factor: 10. EPS divided; shares multiplied. Split references: SRC-006, SRC-011, SRC-013. Source-reported split basis; do not compare EPS/shares across filing vintages</xltc:text>
  </xltc:threadedComment>
  <xltc:threadedComment ref="C29" dT="2026-09-10T04:58:03.664" personId="{F458A60B-9B65-4D5C-A7C7-309CD475680C}" id="{138D530B-BE50-456D-AA04-EBD1ED319971}">
    <xltc:text>FACT-0569 | USD/share
FY2023; period end 2023-01-29; filed 2025-02-26
https://www.sec.gov/Archives/edgar/data/1045810/000104581025000023/0001045810-25-000023-index.html
us-gaap:EarningsPerShareBasic
Source-reported split basis; do not compare EPS/shares across filing vintages</xltc:text>
  </xltc:threadedComment>
  <xltc:threadedComment ref="G29" dT="2026-09-10T04:58:03.664" personId="{F458A60B-9B65-4D5C-A7C7-309CD475680C}" id="{F75DE32E-1436-425D-AD2F-F4BECD96B9DE}">
    <xltc:text>Source adjustment factor: 1. EPS divided; shares multiplied. Split references: SRC-006, SRC-011, SRC-013. Source-reported split basis; do not compare EPS/shares across filing vintages</xltc:text>
  </xltc:threadedComment>
  <xltc:threadedComment ref="D29" dT="2026-09-10T04:58:03.664" personId="{F458A60B-9B65-4D5C-A7C7-309CD475680C}" id="{E3392414-029A-4A08-8307-E763610866DF}">
    <xltc:text>FACT-0570 | USD/share
FY2023; period end 2023-01-29; filed 2025-02-26
https://www.sec.gov/Archives/edgar/data/1045810/000104581025000023/0001045810-25-000023-index.html
us-gaap:EarningsPerShareDiluted
Source-reported split basis; do not compare EPS/shares across filing vintages</xltc:text>
  </xltc:threadedComment>
  <xltc:threadedComment ref="H29" dT="2026-09-10T04:58:03.664" personId="{F458A60B-9B65-4D5C-A7C7-309CD475680C}" id="{59C39159-4846-4DF9-91E9-1236328F6291}">
    <xltc:text>Source adjustment factor: 1. EPS divided; shares multiplied. Split references: SRC-006, SRC-011, SRC-013. Source-reported split basis; do not compare EPS/shares across filing vintages</xltc:text>
  </xltc:threadedComment>
  <xltc:threadedComment ref="E29" dT="2026-09-10T04:58:03.664" personId="{F458A60B-9B65-4D5C-A7C7-309CD475680C}" id="{0461A569-9D29-46A7-9FA4-FDB531A47610}">
    <xltc:text>FACT-0571 | million shares
FY2023; period end 2023-01-29; filed 2025-02-26
https://www.sec.gov/Archives/edgar/data/1045810/000104581025000023/0001045810-25-000023-index.html
us-gaap:WeightedAverageNumberOfSharesOutstandingBasic
Source-reported split basis; do not compare EPS/shares across filing vintages</xltc:text>
  </xltc:threadedComment>
  <xltc:threadedComment ref="I29" dT="2026-09-10T04:58:03.664" personId="{F458A60B-9B65-4D5C-A7C7-309CD475680C}" id="{3DD6AEE9-FB2A-43EF-A36A-C29D1E6E7742}">
    <xltc:text>Source adjustment factor: 1. EPS divided; shares multiplied. Split references: SRC-006, SRC-011, SRC-013. Source-reported split basis; do not compare EPS/shares across filing vintages</xltc:text>
  </xltc:threadedComment>
  <xltc:threadedComment ref="F29" dT="2026-09-10T04:58:03.664" personId="{F458A60B-9B65-4D5C-A7C7-309CD475680C}" id="{D9CD44B3-99FC-49ED-9095-859F4529B3E4}">
    <xltc:text>FACT-0572 | million shares
FY2023; period end 2023-01-29; filed 2025-02-26
https://www.sec.gov/Archives/edgar/data/1045810/000104581025000023/0001045810-25-000023-index.html
us-gaap:WeightedAverageNumberOfDilutedSharesOutstanding
Source-reported split basis; do not compare EPS/shares across filing vintages</xltc:text>
  </xltc:threadedComment>
  <xltc:threadedComment ref="J29" dT="2026-09-10T04:58:03.664" personId="{F458A60B-9B65-4D5C-A7C7-309CD475680C}" id="{362CB767-DA9B-4E11-90AF-95D98F90A599}">
    <xltc:text>Source adjustment factor: 1. EPS divided; shares multiplied. Split references: SRC-006, SRC-011, SRC-013. Source-reported split basis; do not compare EPS/shares across filing vintages</xltc:text>
  </xltc:threadedComment>
  <xltc:threadedComment ref="C30" dT="2026-09-10T04:58:03.664" personId="{F458A60B-9B65-4D5C-A7C7-309CD475680C}" id="{5851A971-D5CD-489B-8881-D885AA3229AC}">
    <xltc:text>FACT-0610 | USD/share
FY2024; period end 2024-01-28; filed 2026-02-25
https://www.sec.gov/Archives/edgar/data/1045810/000104581026000021/0001045810-26-000021-index.html
us-gaap:EarningsPerShareBasic
Source-reported split basis; do not compare EPS/shares across filing vintages</xltc:text>
  </xltc:threadedComment>
  <xltc:threadedComment ref="G30" dT="2026-09-10T04:58:03.664" personId="{F458A60B-9B65-4D5C-A7C7-309CD475680C}" id="{9FD6D9A6-338E-4081-9E18-9F58959564B1}">
    <xltc:text>Source adjustment factor: 1. EPS divided; shares multiplied. Split references: SRC-006, SRC-011, SRC-013. Source-reported split basis; do not compare EPS/shares across filing vintages</xltc:text>
  </xltc:threadedComment>
  <xltc:threadedComment ref="D30" dT="2026-09-10T04:58:03.664" personId="{F458A60B-9B65-4D5C-A7C7-309CD475680C}" id="{24720823-B58D-4803-8F1A-12DCF9E781C9}">
    <xltc:text>FACT-0611 | USD/share
FY2024; period end 2024-01-28; filed 2026-02-25
https://www.sec.gov/Archives/edgar/data/1045810/000104581026000021/0001045810-26-000021-index.html
us-gaap:EarningsPerShareDiluted
Source-reported split basis; do not compare EPS/shares across filing vintages</xltc:text>
  </xltc:threadedComment>
  <xltc:threadedComment ref="H30" dT="2026-09-10T04:58:03.664" personId="{F458A60B-9B65-4D5C-A7C7-309CD475680C}" id="{4E1E6010-80B5-41D6-B3DC-B97CFA4B040A}">
    <xltc:text>Source adjustment factor: 1. EPS divided; shares multiplied. Split references: SRC-006, SRC-011, SRC-013. Source-reported split basis; do not compare EPS/shares across filing vintages</xltc:text>
  </xltc:threadedComment>
  <xltc:threadedComment ref="E30" dT="2026-09-10T04:58:03.664" personId="{F458A60B-9B65-4D5C-A7C7-309CD475680C}" id="{5E7391A8-155A-419C-8A92-03BCBFB5CC92}">
    <xltc:text>FACT-0612 | million shares
FY2024; period end 2024-01-28; filed 2026-02-25
https://www.sec.gov/Archives/edgar/data/1045810/000104581026000021/0001045810-26-000021-index.html
us-gaap:WeightedAverageNumberOfSharesOutstandingBasic
Source-reported split basis; do not compare EPS/shares across filing vintages</xltc:text>
  </xltc:threadedComment>
  <xltc:threadedComment ref="I30" dT="2026-09-10T04:58:03.664" personId="{F458A60B-9B65-4D5C-A7C7-309CD475680C}" id="{B83720DB-B7EB-4572-ADCA-60BD9987712C}">
    <xltc:text>Source adjustment factor: 1. EPS divided; shares multiplied. Split references: SRC-006, SRC-011, SRC-013. Source-reported split basis; do not compare EPS/shares across filing vintages</xltc:text>
  </xltc:threadedComment>
  <xltc:threadedComment ref="F30" dT="2026-09-10T04:58:03.664" personId="{F458A60B-9B65-4D5C-A7C7-309CD475680C}" id="{F50C20DF-0BDA-49C6-931B-2B838FC1C270}">
    <xltc:text>FACT-0613 | million shares
FY2024; period end 2024-01-28; filed 2026-02-25
https://www.sec.gov/Archives/edgar/data/1045810/000104581026000021/0001045810-26-000021-index.html
us-gaap:WeightedAverageNumberOfDilutedSharesOutstanding
Source-reported split basis; do not compare EPS/shares across filing vintages</xltc:text>
  </xltc:threadedComment>
  <xltc:threadedComment ref="J30" dT="2026-09-10T04:58:03.664" personId="{F458A60B-9B65-4D5C-A7C7-309CD475680C}" id="{81406395-BD68-4CAE-B862-3B9659668997}">
    <xltc:text>Source adjustment factor: 1. EPS divided; shares multiplied. Split references: SRC-006, SRC-011, SRC-013. Source-reported split basis; do not compare EPS/shares across filing vintages</xltc:text>
  </xltc:threadedComment>
  <xltc:threadedComment ref="C31" dT="2026-09-10T04:58:03.664" personId="{F458A60B-9B65-4D5C-A7C7-309CD475680C}" id="{0D840D91-5C13-49F2-93F8-1D886BE0AD8E}">
    <xltc:text>FACT-0651 | USD/share
FY2025; period end 2025-01-26; filed 2026-02-25
https://www.sec.gov/Archives/edgar/data/1045810/000104581026000021/0001045810-26-000021-index.html
us-gaap:EarningsPerShareBasic
Source-reported split basis; do not compare EPS/shares across filing vintages</xltc:text>
  </xltc:threadedComment>
  <xltc:threadedComment ref="G31" dT="2026-09-10T04:58:03.664" personId="{F458A60B-9B65-4D5C-A7C7-309CD475680C}" id="{24567F21-8C9F-46A6-B70A-1C7DFEE7375C}">
    <xltc:text>Source adjustment factor: 1. EPS divided; shares multiplied. Split references: SRC-006, SRC-011, SRC-013. Source-reported split basis; do not compare EPS/shares across filing vintages</xltc:text>
  </xltc:threadedComment>
  <xltc:threadedComment ref="D31" dT="2026-09-10T04:58:03.664" personId="{F458A60B-9B65-4D5C-A7C7-309CD475680C}" id="{530CB9B5-0263-4153-8D9D-D1F61CE8F8A0}">
    <xltc:text>FACT-0652 | USD/share
FY2025; period end 2025-01-26; filed 2026-02-25
https://www.sec.gov/Archives/edgar/data/1045810/000104581026000021/0001045810-26-000021-index.html
us-gaap:EarningsPerShareDiluted
Source-reported split basis; do not compare EPS/shares across filing vintages</xltc:text>
  </xltc:threadedComment>
  <xltc:threadedComment ref="H31" dT="2026-09-10T04:58:03.664" personId="{F458A60B-9B65-4D5C-A7C7-309CD475680C}" id="{039958B3-7674-4470-8CB2-3236301CD5E9}">
    <xltc:text>Source adjustment factor: 1. EPS divided; shares multiplied. Split references: SRC-006, SRC-011, SRC-013. Source-reported split basis; do not compare EPS/shares across filing vintages</xltc:text>
  </xltc:threadedComment>
  <xltc:threadedComment ref="E31" dT="2026-09-10T04:58:03.664" personId="{F458A60B-9B65-4D5C-A7C7-309CD475680C}" id="{200A641A-6A91-4A6A-A1E6-C24C3B7CB5C0}">
    <xltc:text>FACT-0653 | million shares
FY2025; period end 2025-01-26; filed 2026-02-25
https://www.sec.gov/Archives/edgar/data/1045810/000104581026000021/0001045810-26-000021-index.html
us-gaap:WeightedAverageNumberOfSharesOutstandingBasic
Source-reported split basis; do not compare EPS/shares across filing vintages</xltc:text>
  </xltc:threadedComment>
  <xltc:threadedComment ref="I31" dT="2026-09-10T04:58:03.665" personId="{F458A60B-9B65-4D5C-A7C7-309CD475680C}" id="{2579BB05-8D9E-471C-AC22-5B9A26AFBD08}">
    <xltc:text>Source adjustment factor: 1. EPS divided; shares multiplied. Split references: SRC-006, SRC-011, SRC-013. Source-reported split basis; do not compare EPS/shares across filing vintages</xltc:text>
  </xltc:threadedComment>
  <xltc:threadedComment ref="F31" dT="2026-09-10T04:58:03.665" personId="{F458A60B-9B65-4D5C-A7C7-309CD475680C}" id="{4253DB84-EF70-4824-8D29-C520154DCEDE}">
    <xltc:text>FACT-0654 | million shares
FY2025; period end 2025-01-26; filed 2026-02-25
https://www.sec.gov/Archives/edgar/data/1045810/000104581026000021/0001045810-26-000021-index.html
us-gaap:WeightedAverageNumberOfDilutedSharesOutstanding
Source-reported split basis; do not compare EPS/shares across filing vintages</xltc:text>
  </xltc:threadedComment>
  <xltc:threadedComment ref="J31" dT="2026-09-10T04:58:03.665" personId="{F458A60B-9B65-4D5C-A7C7-309CD475680C}" id="{3DB63408-1A32-4634-B673-4AC279A07D0D}">
    <xltc:text>Source adjustment factor: 1. EPS divided; shares multiplied. Split references: SRC-006, SRC-011, SRC-013. Source-reported split basis; do not compare EPS/shares across filing vintages</xltc:text>
  </xltc:threadedComment>
  <xltc:threadedComment ref="C32" dT="2026-09-10T04:58:03.665" personId="{F458A60B-9B65-4D5C-A7C7-309CD475680C}" id="{2EBC5257-18DA-4495-9244-0D2964D87D45}">
    <xltc:text>FACT-0692 | USD/share
FY2026; period end 2026-01-25; filed 2026-02-25
https://www.sec.gov/Archives/edgar/data/1045810/000104581026000021/0001045810-26-000021-index.html
us-gaap:EarningsPerShareBasic
Source-reported split basis; do not compare EPS/shares across filing vintages</xltc:text>
  </xltc:threadedComment>
  <xltc:threadedComment ref="G32" dT="2026-09-10T04:58:03.665" personId="{F458A60B-9B65-4D5C-A7C7-309CD475680C}" id="{58B77D8D-41FE-4E90-83E4-E5DA3E156AAD}">
    <xltc:text>Source adjustment factor: 1. EPS divided; shares multiplied. Split references: SRC-006, SRC-011, SRC-013. Source-reported split basis; do not compare EPS/shares across filing vintages</xltc:text>
  </xltc:threadedComment>
  <xltc:threadedComment ref="D32" dT="2026-09-10T04:58:03.665" personId="{F458A60B-9B65-4D5C-A7C7-309CD475680C}" id="{8A1EA917-5E8B-4FFE-8180-BB19232D0402}">
    <xltc:text>FACT-0693 | USD/share
FY2026; period end 2026-01-25; filed 2026-02-25
https://www.sec.gov/Archives/edgar/data/1045810/000104581026000021/0001045810-26-000021-index.html
us-gaap:EarningsPerShareDiluted
Source-reported split basis; do not compare EPS/shares across filing vintages</xltc:text>
  </xltc:threadedComment>
  <xltc:threadedComment ref="H32" dT="2026-09-10T04:58:03.665" personId="{F458A60B-9B65-4D5C-A7C7-309CD475680C}" id="{467F8C13-DC12-4E37-A966-BC0701A71622}">
    <xltc:text>Source adjustment factor: 1. EPS divided; shares multiplied. Split references: SRC-006, SRC-011, SRC-013. Source-reported split basis; do not compare EPS/shares across filing vintages</xltc:text>
  </xltc:threadedComment>
  <xltc:threadedComment ref="E32" dT="2026-09-10T04:58:03.665" personId="{F458A60B-9B65-4D5C-A7C7-309CD475680C}" id="{E627BED2-380D-462B-ACCF-BBCAEFE1486C}">
    <xltc:text>FACT-0694 | million shares
FY2026; period end 2026-01-25; filed 2026-02-25
https://www.sec.gov/Archives/edgar/data/1045810/000104581026000021/0001045810-26-000021-index.html
us-gaap:WeightedAverageNumberOfSharesOutstandingBasic
Source-reported split basis; do not compare EPS/shares across filing vintages</xltc:text>
  </xltc:threadedComment>
  <xltc:threadedComment ref="I32" dT="2026-09-10T04:58:03.665" personId="{F458A60B-9B65-4D5C-A7C7-309CD475680C}" id="{F87E6F92-3C93-4A5C-AFC8-66373C574383}">
    <xltc:text>Source adjustment factor: 1. EPS divided; shares multiplied. Split references: SRC-006, SRC-011, SRC-013. Source-reported split basis; do not compare EPS/shares across filing vintages</xltc:text>
  </xltc:threadedComment>
  <xltc:threadedComment ref="F32" dT="2026-09-10T04:58:03.665" personId="{F458A60B-9B65-4D5C-A7C7-309CD475680C}" id="{E27BA019-BD8A-4924-B549-52B499690560}">
    <xltc:text>FACT-0695 | million shares
FY2026; period end 2026-01-25; filed 2026-02-25
https://www.sec.gov/Archives/edgar/data/1045810/000104581026000021/0001045810-26-000021-index.html
us-gaap:WeightedAverageNumberOfDilutedSharesOutstanding
Source-reported split basis; do not compare EPS/shares across filing vintages</xltc:text>
  </xltc:threadedComment>
  <xltc:threadedComment ref="J32" dT="2026-09-10T04:58:03.665" personId="{F458A60B-9B65-4D5C-A7C7-309CD475680C}" id="{08915C4A-32C4-4550-BEAA-5BEE2F4DA42D}">
    <xltc:text>Source adjustment factor: 1. EPS divided; shares multiplied. Split references: SRC-006, SRC-011, SRC-013. Source-reported split basis; do not compare EPS/shares across filing vintages</xltc:text>
  </xltc:threadedComment>
</xltc:ThreadedComments>
</file>

<file path=xl/threadedcomments/threadedcomment5.xml><?xml version="1.0" encoding="utf-8"?>
<xltc:ThreadedComments xmlns:xltc="http://schemas.microsoft.com/office/spreadsheetml/2018/threadedcomments">
  <xltc:threadedComment ref="C22" dT="2026-09-10T04:58:03.651" personId="{F458A60B-9B65-4D5C-A7C7-309CD475680C}" id="{BD3AD5FF-6C71-46F7-A129-2344A0C08C1D}">
    <xltc:text>FACT-1109 | USD million
FY2016; period end 2016-01-31; filed 2018-02-28
https://www.sec.gov/Archives/edgar/data/1045810/000104581018000010/nvda-2018x10k.htm
Segment Information; revenue by specialized market; OEM and IP is not identical to later OEM and Other; row Data Center revenue
Segment Information; revenue by specialized market; OEM and IP is not identical to later OEM and Other</xltc:text>
  </xltc:threadedComment>
  <xltc:threadedComment ref="D22" dT="2026-09-10T04:58:03.651" personId="{F458A60B-9B65-4D5C-A7C7-309CD475680C}" id="{8EEB6798-9752-4637-B021-B7BE001F66EC}">
    <xltc:text>FACT-1108 | USD million
FY2016; period end 2016-01-31; filed 2018-02-28
https://www.sec.gov/Archives/edgar/data/1045810/000104581018000010/nvda-2018x10k.htm
Segment Information; revenue by specialized market; OEM and IP is not identical to later OEM and Other; row Gaming revenue
Segment Information; revenue by specialized market; OEM and IP is not identical to later OEM and Other</xltc:text>
  </xltc:threadedComment>
  <xltc:threadedComment ref="E22" dT="2026-09-10T04:58:03.651" personId="{F458A60B-9B65-4D5C-A7C7-309CD475680C}" id="{31D99D42-7108-4B0B-8108-3B6709240898}">
    <xltc:text>FACT-1110 | USD million
FY2016; period end 2016-01-31; filed 2018-02-28
https://www.sec.gov/Archives/edgar/data/1045810/000104581018000010/nvda-2018x10k.htm
Segment Information; revenue by specialized market; OEM and IP is not identical to later OEM and Other; row Professional Visualization revenue
Segment Information; revenue by specialized market; OEM and IP is not identical to later OEM and Other</xltc:text>
  </xltc:threadedComment>
  <xltc:threadedComment ref="F22" dT="2026-09-10T04:58:03.651" personId="{F458A60B-9B65-4D5C-A7C7-309CD475680C}" id="{66947487-541D-4F4B-91F0-4CA68769B9C8}">
    <xltc:text>FACT-1111 | USD million
FY2016; period end 2016-01-31; filed 2018-02-28
https://www.sec.gov/Archives/edgar/data/1045810/000104581018000010/nvda-2018x10k.htm
Segment Information; revenue by specialized market; OEM and IP is not identical to later OEM and Other; row Automotive revenue
Segment Information; revenue by specialized market; OEM and IP is not identical to later OEM and Other</xltc:text>
  </xltc:threadedComment>
  <xltc:threadedComment ref="H22" dT="2026-09-10T04:58:03.651" personId="{F458A60B-9B65-4D5C-A7C7-309CD475680C}" id="{2A6EAD56-B3E5-4DFB-B330-F7B6122990CB}">
    <xltc:text>FACT-1112 | USD million
FY2016; period end 2016-01-31; filed 2018-02-28
https://www.sec.gov/Archives/edgar/data/1045810/000104581018000010/nvda-2018x10k.htm
Segment Information; revenue by specialized market; OEM and IP is not identical to later OEM and Other; row OEM and IP revenue — legacy classification
Segment Information; revenue by specialized market; OEM and IP is not identical to later OEM and Other</xltc:text>
  </xltc:threadedComment>
  <xltc:threadedComment ref="C23" dT="2026-09-10T04:58:03.651" personId="{F458A60B-9B65-4D5C-A7C7-309CD475680C}" id="{67B366A2-1AC1-4770-BCBB-2B91D71BF29A}">
    <xltc:text>FACT-1114 | USD million
FY2017; period end 2017-01-29; filed 2018-02-28
https://www.sec.gov/Archives/edgar/data/1045810/000104581018000010/nvda-2018x10k.htm
Segment Information; revenue by specialized market; OEM and IP is not identical to later OEM and Other; row Data Center revenue
Segment Information; revenue by specialized market; OEM and IP is not identical to later OEM and Other</xltc:text>
  </xltc:threadedComment>
  <xltc:threadedComment ref="D23" dT="2026-09-10T04:58:03.651" personId="{F458A60B-9B65-4D5C-A7C7-309CD475680C}" id="{2ABEAE62-7D54-42EF-A8CD-4B692E40A9FE}">
    <xltc:text>FACT-1113 | USD million
FY2017; period end 2017-01-29; filed 2018-02-28
https://www.sec.gov/Archives/edgar/data/1045810/000104581018000010/nvda-2018x10k.htm
Segment Information; revenue by specialized market; OEM and IP is not identical to later OEM and Other; row Gaming revenue
Segment Information; revenue by specialized market; OEM and IP is not identical to later OEM and Other</xltc:text>
  </xltc:threadedComment>
  <xltc:threadedComment ref="E23" dT="2026-09-10T04:58:03.651" personId="{F458A60B-9B65-4D5C-A7C7-309CD475680C}" id="{313186A3-4D1E-4CF9-8401-F02F20C2E7A4}">
    <xltc:text>FACT-1115 | USD million
FY2017; period end 2017-01-29; filed 2018-02-28
https://www.sec.gov/Archives/edgar/data/1045810/000104581018000010/nvda-2018x10k.htm
Segment Information; revenue by specialized market; OEM and IP is not identical to later OEM and Other; row Professional Visualization revenue
Segment Information; revenue by specialized market; OEM and IP is not identical to later OEM and Other</xltc:text>
  </xltc:threadedComment>
  <xltc:threadedComment ref="F23" dT="2026-09-10T04:58:03.651" personId="{F458A60B-9B65-4D5C-A7C7-309CD475680C}" id="{5BC06CEB-9968-4705-8E4E-A85638BBD3D4}">
    <xltc:text>FACT-1116 | USD million
FY2017; period end 2017-01-29; filed 2018-02-28
https://www.sec.gov/Archives/edgar/data/1045810/000104581018000010/nvda-2018x10k.htm
Segment Information; revenue by specialized market; OEM and IP is not identical to later OEM and Other; row Automotive revenue
Segment Information; revenue by specialized market; OEM and IP is not identical to later OEM and Other</xltc:text>
  </xltc:threadedComment>
  <xltc:threadedComment ref="H23" dT="2026-09-10T04:58:03.651" personId="{F458A60B-9B65-4D5C-A7C7-309CD475680C}" id="{0D03E3C8-CCF2-4B65-B05E-22C848408503}">
    <xltc:text>FACT-1117 | USD million
FY2017; period end 2017-01-29; filed 2018-02-28
https://www.sec.gov/Archives/edgar/data/1045810/000104581018000010/nvda-2018x10k.htm
Segment Information; revenue by specialized market; OEM and IP is not identical to later OEM and Other; row OEM and IP revenue — legacy classification
Segment Information; revenue by specialized market; OEM and IP is not identical to later OEM and Other</xltc:text>
  </xltc:threadedComment>
  <xltc:threadedComment ref="C24" dT="2026-09-10T04:58:03.651" personId="{F458A60B-9B65-4D5C-A7C7-309CD475680C}" id="{22210BF6-220D-4B94-AB93-B406EF96468D}">
    <xltc:text>FACT-1119 | USD million
FY2018; period end 2018-01-28; filed 2018-02-28
https://www.sec.gov/Archives/edgar/data/1045810/000104581018000010/nvda-2018x10k.htm
Segment Information; revenue by specialized market; OEM and IP is not identical to later OEM and Other; row Data Center revenue
Segment Information; revenue by specialized market; OEM and IP is not identical to later OEM and Other</xltc:text>
  </xltc:threadedComment>
  <xltc:threadedComment ref="D24" dT="2026-09-10T04:58:03.651" personId="{F458A60B-9B65-4D5C-A7C7-309CD475680C}" id="{4EC60E75-40EF-405E-B9A7-A56511DA12A0}">
    <xltc:text>FACT-1118 | USD million
FY2018; period end 2018-01-28; filed 2018-02-28
https://www.sec.gov/Archives/edgar/data/1045810/000104581018000010/nvda-2018x10k.htm
Segment Information; revenue by specialized market; OEM and IP is not identical to later OEM and Other; row Gaming revenue
Segment Information; revenue by specialized market; OEM and IP is not identical to later OEM and Other</xltc:text>
  </xltc:threadedComment>
  <xltc:threadedComment ref="E24" dT="2026-09-10T04:58:03.651" personId="{F458A60B-9B65-4D5C-A7C7-309CD475680C}" id="{21D4D975-E55E-483D-867D-2832AAE9668B}">
    <xltc:text>FACT-1120 | USD million
FY2018; period end 2018-01-28; filed 2018-02-28
https://www.sec.gov/Archives/edgar/data/1045810/000104581018000010/nvda-2018x10k.htm
Segment Information; revenue by specialized market; OEM and IP is not identical to later OEM and Other; row Professional Visualization revenue
Segment Information; revenue by specialized market; OEM and IP is not identical to later OEM and Other</xltc:text>
  </xltc:threadedComment>
  <xltc:threadedComment ref="F24" dT="2026-09-10T04:58:03.651" personId="{F458A60B-9B65-4D5C-A7C7-309CD475680C}" id="{76222306-F429-4B07-BA9B-FE30A8CD44DC}">
    <xltc:text>FACT-1121 | USD million
FY2018; period end 2018-01-28; filed 2018-02-28
https://www.sec.gov/Archives/edgar/data/1045810/000104581018000010/nvda-2018x10k.htm
Segment Information; revenue by specialized market; OEM and IP is not identical to later OEM and Other; row Automotive revenue
Segment Information; revenue by specialized market; OEM and IP is not identical to later OEM and Other</xltc:text>
  </xltc:threadedComment>
  <xltc:threadedComment ref="H24" dT="2026-09-10T04:58:03.651" personId="{F458A60B-9B65-4D5C-A7C7-309CD475680C}" id="{43AABE0A-254E-4E2A-8726-D5C68F0B1A7F}">
    <xltc:text>FACT-1122 | USD million
FY2018; period end 2018-01-28; filed 2018-02-28
https://www.sec.gov/Archives/edgar/data/1045810/000104581018000010/nvda-2018x10k.htm
Segment Information; revenue by specialized market; OEM and IP is not identical to later OEM and Other; row OEM and IP revenue — legacy classification
Segment Information; revenue by specialized market; OEM and IP is not identical to later OEM and Other</xltc:text>
  </xltc:threadedComment>
  <xltc:threadedComment ref="C25" dT="2026-09-10T04:58:03.651" personId="{F458A60B-9B65-4D5C-A7C7-309CD475680C}" id="{7AC86786-5727-40C7-AD67-81E12CC5DDA6}">
    <xltc:text>FACT-1124 | USD million
FY2019; period end 2019-01-27; filed 2021-02-26
https://www.sec.gov/Archives/edgar/data/1045810/000104581021000010/nvda-20210131.htm
Segment Information; revenue by specialized market; row Data Center revenue
Segment Information; revenue by specialized market</xltc:text>
  </xltc:threadedComment>
  <xltc:threadedComment ref="D25" dT="2026-09-10T04:58:03.651" personId="{F458A60B-9B65-4D5C-A7C7-309CD475680C}" id="{AEE2D060-BA0B-4F1C-942E-6FEA8C25A11F}">
    <xltc:text>FACT-1123 | USD million
FY2019; period end 2019-01-27; filed 2021-02-26
https://www.sec.gov/Archives/edgar/data/1045810/000104581021000010/nvda-20210131.htm
Segment Information; revenue by specialized market; row Gaming revenue
Segment Information; revenue by specialized market</xltc:text>
  </xltc:threadedComment>
  <xltc:threadedComment ref="E25" dT="2026-09-10T04:58:03.651" personId="{F458A60B-9B65-4D5C-A7C7-309CD475680C}" id="{B449FC1F-8426-48B3-8A04-F10D8D462EFD}">
    <xltc:text>FACT-1125 | USD million
FY2019; period end 2019-01-27; filed 2021-02-26
https://www.sec.gov/Archives/edgar/data/1045810/000104581021000010/nvda-20210131.htm
Segment Information; revenue by specialized market; row Professional Visualization revenue
Segment Information; revenue by specialized market</xltc:text>
  </xltc:threadedComment>
  <xltc:threadedComment ref="F25" dT="2026-09-10T04:58:03.652" personId="{F458A60B-9B65-4D5C-A7C7-309CD475680C}" id="{37C60A8A-0BB3-4ECE-A880-8E5710604295}">
    <xltc:text>FACT-1126 | USD million
FY2019; period end 2019-01-27; filed 2021-02-26
https://www.sec.gov/Archives/edgar/data/1045810/000104581021000010/nvda-20210131.htm
Segment Information; revenue by specialized market; row Automotive revenue
Segment Information; revenue by specialized market</xltc:text>
  </xltc:threadedComment>
  <xltc:threadedComment ref="G25" dT="2026-09-10T04:58:03.652" personId="{F458A60B-9B65-4D5C-A7C7-309CD475680C}" id="{A1BB88D7-BDF8-4595-8FFC-492DFD77D939}">
    <xltc:text>FACT-1127 | USD million
FY2019; period end 2019-01-27; filed 2021-02-26
https://www.sec.gov/Archives/edgar/data/1045810/000104581021000010/nvda-20210131.htm
Segment Information; revenue by specialized market; row OEM and Other revenue
Segment Information; revenue by specialized market</xltc:text>
  </xltc:threadedComment>
  <xltc:threadedComment ref="C26" dT="2026-09-10T04:58:03.652" personId="{F458A60B-9B65-4D5C-A7C7-309CD475680C}" id="{8DDA592A-C323-4E3B-AAF1-A938BDF7D291}">
    <xltc:text>FACT-1129 | USD million
FY2020; period end 2020-01-26; filed 2021-02-26
https://www.sec.gov/Archives/edgar/data/1045810/000104581021000010/nvda-20210131.htm
Segment Information; revenue by specialized market; row Data Center revenue
Segment Information; revenue by specialized market</xltc:text>
  </xltc:threadedComment>
  <xltc:threadedComment ref="D26" dT="2026-09-10T04:58:03.652" personId="{F458A60B-9B65-4D5C-A7C7-309CD475680C}" id="{D3552D12-57EC-43C0-B0D3-4065B4ACCA32}">
    <xltc:text>FACT-1128 | USD million
FY2020; period end 2020-01-26; filed 2021-02-26
https://www.sec.gov/Archives/edgar/data/1045810/000104581021000010/nvda-20210131.htm
Segment Information; revenue by specialized market; row Gaming revenue
Segment Information; revenue by specialized market</xltc:text>
  </xltc:threadedComment>
  <xltc:threadedComment ref="E26" dT="2026-09-10T04:58:03.652" personId="{F458A60B-9B65-4D5C-A7C7-309CD475680C}" id="{0C02FD50-B809-4968-B741-3B4843D3C22F}">
    <xltc:text>FACT-1130 | USD million
FY2020; period end 2020-01-26; filed 2021-02-26
https://www.sec.gov/Archives/edgar/data/1045810/000104581021000010/nvda-20210131.htm
Segment Information; revenue by specialized market; row Professional Visualization revenue
Segment Information; revenue by specialized market</xltc:text>
  </xltc:threadedComment>
  <xltc:threadedComment ref="F26" dT="2026-09-10T04:58:03.652" personId="{F458A60B-9B65-4D5C-A7C7-309CD475680C}" id="{9006DA69-3C3B-431E-8709-CEAC6E5BB982}">
    <xltc:text>FACT-1131 | USD million
FY2020; period end 2020-01-26; filed 2021-02-26
https://www.sec.gov/Archives/edgar/data/1045810/000104581021000010/nvda-20210131.htm
Segment Information; revenue by specialized market; row Automotive revenue
Segment Information; revenue by specialized market</xltc:text>
  </xltc:threadedComment>
  <xltc:threadedComment ref="G26" dT="2026-09-10T04:58:03.652" personId="{F458A60B-9B65-4D5C-A7C7-309CD475680C}" id="{D6522FDD-2EFE-47BD-A6A9-D81B909CACCC}">
    <xltc:text>FACT-1132 | USD million
FY2020; period end 2020-01-26; filed 2021-02-26
https://www.sec.gov/Archives/edgar/data/1045810/000104581021000010/nvda-20210131.htm
Segment Information; revenue by specialized market; row OEM and Other revenue
Segment Information; revenue by specialized market</xltc:text>
  </xltc:threadedComment>
  <xltc:threadedComment ref="C27" dT="2026-09-10T04:58:03.652" personId="{F458A60B-9B65-4D5C-A7C7-309CD475680C}" id="{8C615392-93EB-42F0-B146-DA755813BE66}">
    <xltc:text>FACT-1134 | USD million
FY2021; period end 2021-01-31; filed 2021-02-26
https://www.sec.gov/Archives/edgar/data/1045810/000104581021000010/nvda-20210131.htm
Segment Information; revenue by specialized market; row Data Center revenue
Segment Information; revenue by specialized market</xltc:text>
  </xltc:threadedComment>
  <xltc:threadedComment ref="D27" dT="2026-09-10T04:58:03.652" personId="{F458A60B-9B65-4D5C-A7C7-309CD475680C}" id="{CE5F3718-52E1-4681-AE1E-BCCAE13EDEF6}">
    <xltc:text>FACT-1133 | USD million
FY2021; period end 2021-01-31; filed 2021-02-26
https://www.sec.gov/Archives/edgar/data/1045810/000104581021000010/nvda-20210131.htm
Segment Information; revenue by specialized market; row Gaming revenue
Segment Information; revenue by specialized market</xltc:text>
  </xltc:threadedComment>
  <xltc:threadedComment ref="E27" dT="2026-09-10T04:58:03.652" personId="{F458A60B-9B65-4D5C-A7C7-309CD475680C}" id="{CCD44A8F-0808-4168-AC01-B1D6442126CE}">
    <xltc:text>FACT-1135 | USD million
FY2021; period end 2021-01-31; filed 2021-02-26
https://www.sec.gov/Archives/edgar/data/1045810/000104581021000010/nvda-20210131.htm
Segment Information; revenue by specialized market; row Professional Visualization revenue
Segment Information; revenue by specialized market</xltc:text>
  </xltc:threadedComment>
  <xltc:threadedComment ref="F27" dT="2026-09-10T04:58:03.652" personId="{F458A60B-9B65-4D5C-A7C7-309CD475680C}" id="{BCF2A454-DB71-4700-B919-A6545ABFDDB0}">
    <xltc:text>FACT-1136 | USD million
FY2021; period end 2021-01-31; filed 2021-02-26
https://www.sec.gov/Archives/edgar/data/1045810/000104581021000010/nvda-20210131.htm
Segment Information; revenue by specialized market; row Automotive revenue
Segment Information; revenue by specialized market</xltc:text>
  </xltc:threadedComment>
  <xltc:threadedComment ref="G27" dT="2026-09-10T04:58:03.652" personId="{F458A60B-9B65-4D5C-A7C7-309CD475680C}" id="{2EEFBD01-F908-4B29-8AB4-9A9529443BB2}">
    <xltc:text>FACT-1137 | USD million
FY2021; period end 2021-01-31; filed 2021-02-26
https://www.sec.gov/Archives/edgar/data/1045810/000104581021000010/nvda-20210131.htm
Segment Information; revenue by specialized market; row OEM and Other revenue
Segment Information; revenue by specialized market</xltc:text>
  </xltc:threadedComment>
  <xltc:threadedComment ref="C28" dT="2026-09-10T04:58:03.652" personId="{F458A60B-9B65-4D5C-A7C7-309CD475680C}" id="{439874DE-50B0-4DF2-BA2C-08BCB6839DDB}">
    <xltc:text>FACT-1139 | USD million
FY2022; period end 2022-01-30; filed 2024-02-21
https://www.sec.gov/Archives/edgar/data/1045810/000104581024000029/nvda-20240128.htm
Note 17, specialized markets, p.79; row Data Center revenue
Note 17, specialized markets, p.79</xltc:text>
  </xltc:threadedComment>
  <xltc:threadedComment ref="D28" dT="2026-09-10T04:58:03.652" personId="{F458A60B-9B65-4D5C-A7C7-309CD475680C}" id="{93BD4EC7-7F03-4ABE-B2F9-DF54B1E9100F}">
    <xltc:text>FACT-1138 | USD million
FY2022; period end 2022-01-30; filed 2024-02-21
https://www.sec.gov/Archives/edgar/data/1045810/000104581024000029/nvda-20240128.htm
Note 17, specialized markets, p.79; row Gaming revenue
Note 17, specialized markets, p.79</xltc:text>
  </xltc:threadedComment>
  <xltc:threadedComment ref="E28" dT="2026-09-10T04:58:03.652" personId="{F458A60B-9B65-4D5C-A7C7-309CD475680C}" id="{CCA560F5-B5BD-4A94-9798-68ACB814EC51}">
    <xltc:text>FACT-1140 | USD million
FY2022; period end 2022-01-30; filed 2024-02-21
https://www.sec.gov/Archives/edgar/data/1045810/000104581024000029/nvda-20240128.htm
Note 17, specialized markets, p.79; row Professional Visualization revenue
Note 17, specialized markets, p.79</xltc:text>
  </xltc:threadedComment>
  <xltc:threadedComment ref="F28" dT="2026-09-10T04:58:03.652" personId="{F458A60B-9B65-4D5C-A7C7-309CD475680C}" id="{E39E081E-9513-4F1B-BEEC-9A32B6C70710}">
    <xltc:text>FACT-1141 | USD million
FY2022; period end 2022-01-30; filed 2024-02-21
https://www.sec.gov/Archives/edgar/data/1045810/000104581024000029/nvda-20240128.htm
Note 17, specialized markets, p.79; row Automotive revenue
Note 17, specialized markets, p.79</xltc:text>
  </xltc:threadedComment>
  <xltc:threadedComment ref="G28" dT="2026-09-10T04:58:03.652" personId="{F458A60B-9B65-4D5C-A7C7-309CD475680C}" id="{45B6851F-D7D8-4127-A5B0-E0BF993A4180}">
    <xltc:text>FACT-1142 | USD million
FY2022; period end 2022-01-30; filed 2024-02-21
https://www.sec.gov/Archives/edgar/data/1045810/000104581024000029/nvda-20240128.htm
Note 17, specialized markets, p.79; row OEM and Other revenue
Note 17, specialized markets, p.79</xltc:text>
  </xltc:threadedComment>
  <xltc:threadedComment ref="C29" dT="2026-09-10T04:58:03.652" personId="{F458A60B-9B65-4D5C-A7C7-309CD475680C}" id="{C64D52B5-19C4-4231-8E88-64E5CC0091E2}">
    <xltc:text>FACT-1144 | USD million
FY2023; period end 2023-01-29; filed 2024-02-21
https://www.sec.gov/Archives/edgar/data/1045810/000104581024000029/nvda-20240128.htm
Note 17, specialized markets, p.79; row Data Center revenue
Note 17, specialized markets, p.79</xltc:text>
  </xltc:threadedComment>
  <xltc:threadedComment ref="D29" dT="2026-09-10T04:58:03.652" personId="{F458A60B-9B65-4D5C-A7C7-309CD475680C}" id="{35977F9B-7FE2-4016-8F65-B42CE48E42CA}">
    <xltc:text>FACT-1143 | USD million
FY2023; period end 2023-01-29; filed 2024-02-21
https://www.sec.gov/Archives/edgar/data/1045810/000104581024000029/nvda-20240128.htm
Note 17, specialized markets, p.79; row Gaming revenue
Note 17, specialized markets, p.79</xltc:text>
  </xltc:threadedComment>
  <xltc:threadedComment ref="E29" dT="2026-09-10T04:58:03.652" personId="{F458A60B-9B65-4D5C-A7C7-309CD475680C}" id="{5C89D186-E273-421C-A466-39380621F511}">
    <xltc:text>FACT-1145 | USD million
FY2023; period end 2023-01-29; filed 2024-02-21
https://www.sec.gov/Archives/edgar/data/1045810/000104581024000029/nvda-20240128.htm
Note 17, specialized markets, p.79; row Professional Visualization revenue
Note 17, specialized markets, p.79</xltc:text>
  </xltc:threadedComment>
  <xltc:threadedComment ref="F29" dT="2026-09-10T04:58:03.652" personId="{F458A60B-9B65-4D5C-A7C7-309CD475680C}" id="{973B69E4-16BF-49A2-A02B-F3469652E965}">
    <xltc:text>FACT-1146 | USD million
FY2023; period end 2023-01-29; filed 2024-02-21
https://www.sec.gov/Archives/edgar/data/1045810/000104581024000029/nvda-20240128.htm
Note 17, specialized markets, p.79; row Automotive revenue
Note 17, specialized markets, p.79</xltc:text>
  </xltc:threadedComment>
  <xltc:threadedComment ref="G29" dT="2026-09-10T04:58:03.652" personId="{F458A60B-9B65-4D5C-A7C7-309CD475680C}" id="{5CED7833-560F-45C5-9EF2-38687CFD64A5}">
    <xltc:text>FACT-1147 | USD million
FY2023; period end 2023-01-29; filed 2024-02-21
https://www.sec.gov/Archives/edgar/data/1045810/000104581024000029/nvda-20240128.htm
Note 17, specialized markets, p.79; row OEM and Other revenue
Note 17, specialized markets, p.79</xltc:text>
  </xltc:threadedComment>
  <xltc:threadedComment ref="C30" dT="2026-09-10T04:58:03.652" personId="{F458A60B-9B65-4D5C-A7C7-309CD475680C}" id="{2F0944A6-0963-4FFA-962E-F5D5A316EA5F}">
    <xltc:text>FACT-1149 | USD million
FY2024; period end 2024-01-28; filed 2026-02-25
https://www.sec.gov/Archives/edgar/data/1045810/000104581026000021/nvda-20260125.htm
Note 16, revenue by specialized markets, p.79; compute and networking below are components of Data Center, not additional markets; row Data Center revenue
Note 16, revenue by specialized markets, p.79; compute and networking below are components of Data Center, not additional markets</xltc:text>
  </xltc:threadedComment>
  <xltc:threadedComment ref="D30" dT="2026-09-10T04:58:03.652" personId="{F458A60B-9B65-4D5C-A7C7-309CD475680C}" id="{89D3E299-81D9-4034-ACA3-C1261B64388A}">
    <xltc:text>FACT-1148 | USD million
FY2024; period end 2024-01-28; filed 2026-02-25
https://www.sec.gov/Archives/edgar/data/1045810/000104581026000021/nvda-20260125.htm
Note 16, revenue by specialized markets, p.79; compute and networking below are components of Data Center, not additional markets; row Gaming revenue
Note 16, revenue by specialized markets, p.79; compute and networking below are components of Data Center, not additional markets</xltc:text>
  </xltc:threadedComment>
  <xltc:threadedComment ref="E30" dT="2026-09-10T04:58:03.652" personId="{F458A60B-9B65-4D5C-A7C7-309CD475680C}" id="{482213B4-CF86-4EE3-A83A-F7704B76257E}">
    <xltc:text>FACT-1150 | USD million
FY2024; period end 2024-01-28; filed 2026-02-25
https://www.sec.gov/Archives/edgar/data/1045810/000104581026000021/nvda-20260125.htm
Note 16, revenue by specialized markets, p.79; compute and networking below are components of Data Center, not additional markets; row Professional Visualization revenue
Note 16, revenue by specialized markets, p.79; compute and networking below are components of Data Center, not additional markets</xltc:text>
  </xltc:threadedComment>
  <xltc:threadedComment ref="F30" dT="2026-09-10T04:58:03.652" personId="{F458A60B-9B65-4D5C-A7C7-309CD475680C}" id="{760342D2-EE7B-4A63-8D68-0240B1D7B6D0}">
    <xltc:text>FACT-1151 | USD million
FY2024; period end 2024-01-28; filed 2026-02-25
https://www.sec.gov/Archives/edgar/data/1045810/000104581026000021/nvda-20260125.htm
Note 16, revenue by specialized markets, p.79; compute and networking below are components of Data Center, not additional markets; row Automotive revenue
Note 16, revenue by specialized markets, p.79; compute and networking below are components of Data Center, not additional markets</xltc:text>
  </xltc:threadedComment>
  <xltc:threadedComment ref="G30" dT="2026-09-10T04:58:03.652" personId="{F458A60B-9B65-4D5C-A7C7-309CD475680C}" id="{5B2CB6A6-D066-4436-9240-CC8FDDF12C56}">
    <xltc:text>FACT-1152 | USD million
FY2024; period end 2024-01-28; filed 2026-02-25
https://www.sec.gov/Archives/edgar/data/1045810/000104581026000021/nvda-20260125.htm
Note 16, revenue by specialized markets, p.79; compute and networking below are components of Data Center, not additional markets; row OEM and Other revenue
Note 16, revenue by specialized markets, p.79; compute and networking below are components of Data Center, not additional markets</xltc:text>
  </xltc:threadedComment>
  <xltc:threadedComment ref="I30" dT="2026-09-10T04:58:03.652" personId="{F458A60B-9B65-4D5C-A7C7-309CD475680C}" id="{B04663C2-2356-4C02-9F8A-2313162683B8}">
    <xltc:text>FACT-1153 | USD million
FY2024; period end 2024-01-28; filed 2026-02-25
https://www.sec.gov/Archives/edgar/data/1045810/000104581026000021/nvda-20260125.htm
Note 16, revenue by specialized markets, p.79; compute and networking below are components of Data Center, not additional markets; row Data Center: compute component
Note 16, revenue by specialized markets, p.79; compute and networking below are components of Data Center, not additional markets</xltc:text>
  </xltc:threadedComment>
  <xltc:threadedComment ref="J30" dT="2026-09-10T04:58:03.652" personId="{F458A60B-9B65-4D5C-A7C7-309CD475680C}" id="{3E7F9BE2-F241-42E2-ABBF-9248EA8DFF87}">
    <xltc:text>FACT-1154 | USD million
FY2024; period end 2024-01-28; filed 2026-02-25
https://www.sec.gov/Archives/edgar/data/1045810/000104581026000021/nvda-20260125.htm
Note 16, revenue by specialized markets, p.79; compute and networking below are components of Data Center, not additional markets; row Data Center: networking component
Note 16, revenue by specialized markets, p.79; compute and networking below are components of Data Center, not additional markets</xltc:text>
  </xltc:threadedComment>
  <xltc:threadedComment ref="C31" dT="2026-09-10T04:58:03.652" personId="{F458A60B-9B65-4D5C-A7C7-309CD475680C}" id="{EDEACE5A-4C1C-478E-9F6B-94E63E129F3F}">
    <xltc:text>FACT-1156 | USD million
FY2025; period end 2025-01-26; filed 2026-02-25
https://www.sec.gov/Archives/edgar/data/1045810/000104581026000021/nvda-20260125.htm
Note 16, revenue by specialized markets, p.79; compute and networking below are components of Data Center, not additional markets; row Data Center revenue
Note 16, revenue by specialized markets, p.79; compute and networking below are components of Data Center, not additional markets</xltc:text>
  </xltc:threadedComment>
  <xltc:threadedComment ref="D31" dT="2026-09-10T04:58:03.652" personId="{F458A60B-9B65-4D5C-A7C7-309CD475680C}" id="{A1470C5F-55DD-4278-AFF0-841781A7D2F2}">
    <xltc:text>FACT-1155 | USD million
FY2025; period end 2025-01-26; filed 2026-02-25
https://www.sec.gov/Archives/edgar/data/1045810/000104581026000021/nvda-20260125.htm
Note 16, revenue by specialized markets, p.79; compute and networking below are components of Data Center, not additional markets; row Gaming revenue
Note 16, revenue by specialized markets, p.79; compute and networking below are components of Data Center, not additional markets</xltc:text>
  </xltc:threadedComment>
  <xltc:threadedComment ref="E31" dT="2026-09-10T04:58:03.652" personId="{F458A60B-9B65-4D5C-A7C7-309CD475680C}" id="{4E9F0D15-A481-4EC9-A636-3CD0542BCF44}">
    <xltc:text>FACT-1157 | USD million
FY2025; period end 2025-01-26; filed 2026-02-25
https://www.sec.gov/Archives/edgar/data/1045810/000104581026000021/nvda-20260125.htm
Note 16, revenue by specialized markets, p.79; compute and networking below are components of Data Center, not additional markets; row Professional Visualization revenue
Note 16, revenue by specialized markets, p.79; compute and networking below are components of Data Center, not additional markets</xltc:text>
  </xltc:threadedComment>
  <xltc:threadedComment ref="F31" dT="2026-09-10T04:58:03.652" personId="{F458A60B-9B65-4D5C-A7C7-309CD475680C}" id="{0D70FF05-2B8C-4EE0-A5BD-85B1583E0D16}">
    <xltc:text>FACT-1158 | USD million
FY2025; period end 2025-01-26; filed 2026-02-25
https://www.sec.gov/Archives/edgar/data/1045810/000104581026000021/nvda-20260125.htm
Note 16, revenue by specialized markets, p.79; compute and networking below are components of Data Center, not additional markets; row Automotive revenue
Note 16, revenue by specialized markets, p.79; compute and networking below are components of Data Center, not additional markets</xltc:text>
  </xltc:threadedComment>
  <xltc:threadedComment ref="G31" dT="2026-09-10T04:58:03.652" personId="{F458A60B-9B65-4D5C-A7C7-309CD475680C}" id="{D275F1D1-BC09-4903-A291-FDFB4C0A02EE}">
    <xltc:text>FACT-1159 | USD million
FY2025; period end 2025-01-26; filed 2026-02-25
https://www.sec.gov/Archives/edgar/data/1045810/000104581026000021/nvda-20260125.htm
Note 16, revenue by specialized markets, p.79; compute and networking below are components of Data Center, not additional markets; row OEM and Other revenue
Note 16, revenue by specialized markets, p.79; compute and networking below are components of Data Center, not additional markets</xltc:text>
  </xltc:threadedComment>
  <xltc:threadedComment ref="I31" dT="2026-09-10T04:58:03.652" personId="{F458A60B-9B65-4D5C-A7C7-309CD475680C}" id="{2BE01983-C098-40E6-9BB1-6BB7891A0CE0}">
    <xltc:text>FACT-1160 | USD million
FY2025; period end 2025-01-26; filed 2026-02-25
https://www.sec.gov/Archives/edgar/data/1045810/000104581026000021/nvda-20260125.htm
Note 16, revenue by specialized markets, p.79; compute and networking below are components of Data Center, not additional markets; row Data Center: compute component
Note 16, revenue by specialized markets, p.79; compute and networking below are components of Data Center, not additional markets</xltc:text>
  </xltc:threadedComment>
  <xltc:threadedComment ref="J31" dT="2026-09-10T04:58:03.652" personId="{F458A60B-9B65-4D5C-A7C7-309CD475680C}" id="{23C12225-4676-43BC-BB98-2F4458323165}">
    <xltc:text>FACT-1161 | USD million
FY2025; period end 2025-01-26; filed 2026-02-25
https://www.sec.gov/Archives/edgar/data/1045810/000104581026000021/nvda-20260125.htm
Note 16, revenue by specialized markets, p.79; compute and networking below are components of Data Center, not additional markets; row Data Center: networking component
Note 16, revenue by specialized markets, p.79; compute and networking below are components of Data Center, not additional markets</xltc:text>
  </xltc:threadedComment>
  <xltc:threadedComment ref="C32" dT="2026-09-10T04:58:03.652" personId="{F458A60B-9B65-4D5C-A7C7-309CD475680C}" id="{50AD64C3-8C3B-463D-B3B8-5533DFE79885}">
    <xltc:text>FACT-1163 | USD million
FY2026; period end 2026-01-25; filed 2026-02-25
https://www.sec.gov/Archives/edgar/data/1045810/000104581026000021/nvda-20260125.htm
Note 16, revenue by specialized markets, p.79; compute and networking below are components of Data Center, not additional markets; row Data Center revenue
Note 16, revenue by specialized markets, p.79; compute and networking below are components of Data Center, not additional markets</xltc:text>
  </xltc:threadedComment>
  <xltc:threadedComment ref="D32" dT="2026-09-10T04:58:03.652" personId="{F458A60B-9B65-4D5C-A7C7-309CD475680C}" id="{4036A00F-B273-4AC4-B7B1-7ACF58862E53}">
    <xltc:text>FACT-1162 | USD million
FY2026; period end 2026-01-25; filed 2026-02-25
https://www.sec.gov/Archives/edgar/data/1045810/000104581026000021/nvda-20260125.htm
Note 16, revenue by specialized markets, p.79; compute and networking below are components of Data Center, not additional markets; row Gaming revenue
Note 16, revenue by specialized markets, p.79; compute and networking below are components of Data Center, not additional markets</xltc:text>
  </xltc:threadedComment>
  <xltc:threadedComment ref="E32" dT="2026-09-10T04:58:03.652" personId="{F458A60B-9B65-4D5C-A7C7-309CD475680C}" id="{870BD2D3-218F-4CD9-8189-2735E1B7B93E}">
    <xltc:text>FACT-1164 | USD million
FY2026; period end 2026-01-25; filed 2026-02-25
https://www.sec.gov/Archives/edgar/data/1045810/000104581026000021/nvda-20260125.htm
Note 16, revenue by specialized markets, p.79; compute and networking below are components of Data Center, not additional markets; row Professional Visualization revenue
Note 16, revenue by specialized markets, p.79; compute and networking below are components of Data Center, not additional markets</xltc:text>
  </xltc:threadedComment>
  <xltc:threadedComment ref="F32" dT="2026-09-10T04:58:03.652" personId="{F458A60B-9B65-4D5C-A7C7-309CD475680C}" id="{C07EE9CD-7951-4152-8814-B5EFBA46514A}">
    <xltc:text>FACT-1165 | USD million
FY2026; period end 2026-01-25; filed 2026-02-25
https://www.sec.gov/Archives/edgar/data/1045810/000104581026000021/nvda-20260125.htm
Note 16, revenue by specialized markets, p.79; compute and networking below are components of Data Center, not additional markets; row Automotive revenue
Note 16, revenue by specialized markets, p.79; compute and networking below are components of Data Center, not additional markets</xltc:text>
  </xltc:threadedComment>
  <xltc:threadedComment ref="G32" dT="2026-09-10T04:58:03.652" personId="{F458A60B-9B65-4D5C-A7C7-309CD475680C}" id="{BC916CE0-2766-4A9C-9FBA-334BE393B2E4}">
    <xltc:text>FACT-1166 | USD million
FY2026; period end 2026-01-25; filed 2026-02-25
https://www.sec.gov/Archives/edgar/data/1045810/000104581026000021/nvda-20260125.htm
Note 16, revenue by specialized markets, p.79; compute and networking below are components of Data Center, not additional markets; row OEM and Other revenue
Note 16, revenue by specialized markets, p.79; compute and networking below are components of Data Center, not additional markets</xltc:text>
  </xltc:threadedComment>
  <xltc:threadedComment ref="I32" dT="2026-09-10T04:58:03.652" personId="{F458A60B-9B65-4D5C-A7C7-309CD475680C}" id="{A0D6AA5C-91A4-4C22-9F58-38A56C9A5D43}">
    <xltc:text>FACT-1167 | USD million
FY2026; period end 2026-01-25; filed 2026-02-25
https://www.sec.gov/Archives/edgar/data/1045810/000104581026000021/nvda-20260125.htm
Note 16, revenue by specialized markets, p.79; compute and networking below are components of Data Center, not additional markets; row Data Center: compute component
Note 16, revenue by specialized markets, p.79; compute and networking below are components of Data Center, not additional markets</xltc:text>
  </xltc:threadedComment>
  <xltc:threadedComment ref="J32" dT="2026-09-10T04:58:03.652" personId="{F458A60B-9B65-4D5C-A7C7-309CD475680C}" id="{8A7B6849-61B8-4E67-9ABA-C3D45B46B474}">
    <xltc:text>FACT-1168 | USD million
FY2026; period end 2026-01-25; filed 2026-02-25
https://www.sec.gov/Archives/edgar/data/1045810/000104581026000021/nvda-20260125.htm
Note 16, revenue by specialized markets, p.79; compute and networking below are components of Data Center, not additional markets; row Data Center: networking component
Note 16, revenue by specialized markets, p.79; compute and networking below are components of Data Center, not additional markets</xltc:text>
  </xltc:threadedComment>
</xltc:ThreadedComments>
</file>

<file path=xl/threadedcomments/threadedcomment6.xml><?xml version="1.0" encoding="utf-8"?>
<xltc:ThreadedComments xmlns:xltc="http://schemas.microsoft.com/office/spreadsheetml/2018/threadedcomments">
  <xltc:threadedComment ref="B7" dT="2026-09-10T04:58:03.697" personId="{F458A60B-9B65-4D5C-A7C7-309CD475680C}" id="{6849BEAB-DE14-48EA-8754-ADA47D7CF3A2}">
    <xltc:text>FACT-0830 | USD million
Q2 FY2026; period end 2025-07-27; filed 2026-08-26
https://www.sec.gov/Archives/edgar/data/1045810/000104581026000075/0001045810-26-000075-index.html
us-gaap:Revenues
SEC XBRL; exact reporting-period match.</xltc:text>
  </xltc:threadedComment>
  <xltc:threadedComment ref="C7" dT="2026-09-10T04:58:03.697" personId="{F458A60B-9B65-4D5C-A7C7-309CD475680C}" id="{2A788B5F-97B6-4FED-9E7F-814D3BF4073F}">
    <xltc:text>FACT-0721 | USD million
Q1 FY2027; period end 2026-04-26; filed 2026-05-20
https://www.sec.gov/Archives/edgar/data/1045810/000104581026000052/0001045810-26-000052-index.html
us-gaap:Revenues
SEC XBRL; exact reporting-period match.</xltc:text>
  </xltc:threadedComment>
  <xltc:threadedComment ref="D7" dT="2026-09-10T04:58:03.697" personId="{F458A60B-9B65-4D5C-A7C7-309CD475680C}" id="{902E58BB-A683-4A05-B795-E7C4BDED353F}">
    <xltc:text>FACT-0760 | USD million
Q2 FY2027; period end 2026-07-26; filed 2026-08-26
https://www.sec.gov/Archives/edgar/data/1045810/000104581026000075/0001045810-26-000075-index.html
us-gaap:Revenues
SEC XBRL; exact reporting-period match.</xltc:text>
  </xltc:threadedComment>
  <xltc:threadedComment ref="E7" dT="2026-09-10T04:58:03.697" personId="{F458A60B-9B65-4D5C-A7C7-309CD475680C}" id="{F463DCBA-E3F0-4009-B336-16624FD1A74D}">
    <xltc:text>FACT-0861 | USD million
H1 FY2026; period end 2025-07-27; filed 2026-08-26
https://www.sec.gov/Archives/edgar/data/1045810/000104581026000075/0001045810-26-000075-index.html
us-gaap:Revenues
SEC XBRL; exact reporting-period match.</xltc:text>
  </xltc:threadedComment>
  <xltc:threadedComment ref="F7" dT="2026-09-10T04:58:03.697" personId="{F458A60B-9B65-4D5C-A7C7-309CD475680C}" id="{E4E13C5D-B667-4BCA-A1BC-72EDC2C65861}">
    <xltc:text>FACT-0791 | USD million
H1 FY2027; period end 2026-07-26; filed 2026-08-26
https://www.sec.gov/Archives/edgar/data/1045810/000104581026000075/0001045810-26-000075-index.html
us-gaap:Revenues
SEC XBRL; exact reporting-period match.</xltc:text>
  </xltc:threadedComment>
  <xltc:threadedComment ref="B8" dT="2026-09-10T04:58:03.697" personId="{F458A60B-9B65-4D5C-A7C7-309CD475680C}" id="{5E2B317A-38B0-4BA5-A751-37DA1B0E8660}">
    <xltc:text>FACT-0831 | USD million
Q2 FY2026; period end 2025-07-27; filed 2026-08-26
https://www.sec.gov/Archives/edgar/data/1045810/000104581026000075/0001045810-26-000075-index.html
us-gaap:CostOfRevenue
SEC XBRL; exact reporting-period match.</xltc:text>
  </xltc:threadedComment>
  <xltc:threadedComment ref="C8" dT="2026-09-10T04:58:03.697" personId="{F458A60B-9B65-4D5C-A7C7-309CD475680C}" id="{370A0AEB-71F8-477E-8375-CFB4D61EE8C1}">
    <xltc:text>FACT-0722 | USD million
Q1 FY2027; period end 2026-04-26; filed 2026-05-20
https://www.sec.gov/Archives/edgar/data/1045810/000104581026000052/0001045810-26-000052-index.html
us-gaap:CostOfRevenue
SEC XBRL; exact reporting-period match.</xltc:text>
  </xltc:threadedComment>
  <xltc:threadedComment ref="D8" dT="2026-09-10T04:58:03.697" personId="{F458A60B-9B65-4D5C-A7C7-309CD475680C}" id="{409AF926-5164-4393-B81D-F6D30C98FAB1}">
    <xltc:text>FACT-0761 | USD million
Q2 FY2027; period end 2026-07-26; filed 2026-08-26
https://www.sec.gov/Archives/edgar/data/1045810/000104581026000075/0001045810-26-000075-index.html
us-gaap:CostOfRevenue
SEC XBRL; exact reporting-period match.</xltc:text>
  </xltc:threadedComment>
  <xltc:threadedComment ref="E8" dT="2026-09-10T04:58:03.697" personId="{F458A60B-9B65-4D5C-A7C7-309CD475680C}" id="{E4684548-7A05-43F5-A0A5-67362936EAC1}">
    <xltc:text>FACT-0862 | USD million
H1 FY2026; period end 2025-07-27; filed 2026-08-26
https://www.sec.gov/Archives/edgar/data/1045810/000104581026000075/0001045810-26-000075-index.html
us-gaap:CostOfRevenue
SEC XBRL; exact reporting-period match.</xltc:text>
  </xltc:threadedComment>
  <xltc:threadedComment ref="F8" dT="2026-09-10T04:58:03.697" personId="{F458A60B-9B65-4D5C-A7C7-309CD475680C}" id="{15496642-553C-4C8A-9BA5-C2816CFB2BFF}">
    <xltc:text>FACT-0792 | USD million
H1 FY2027; period end 2026-07-26; filed 2026-08-26
https://www.sec.gov/Archives/edgar/data/1045810/000104581026000075/0001045810-26-000075-index.html
us-gaap:CostOfRevenue
SEC XBRL; exact reporting-period match.</xltc:text>
  </xltc:threadedComment>
  <xltc:threadedComment ref="B9" dT="2026-09-10T04:58:03.698" personId="{F458A60B-9B65-4D5C-A7C7-309CD475680C}" id="{B67AE875-BE4B-4DEA-86E5-8E622EDA3A08}">
    <xltc:text>FACT-0832 | USD million
Q2 FY2026; period end 2025-07-27; filed 2026-08-26
https://www.sec.gov/Archives/edgar/data/1045810/000104581026000075/0001045810-26-000075-index.html
us-gaap:GrossProfit
SEC XBRL; exact reporting-period match.</xltc:text>
  </xltc:threadedComment>
  <xltc:threadedComment ref="C9" dT="2026-09-10T04:58:03.698" personId="{F458A60B-9B65-4D5C-A7C7-309CD475680C}" id="{A926D370-64AE-4E88-A2E8-8F61019AC35B}">
    <xltc:text>FACT-0723 | USD million
Q1 FY2027; period end 2026-04-26; filed 2026-05-20
https://www.sec.gov/Archives/edgar/data/1045810/000104581026000052/0001045810-26-000052-index.html
us-gaap:GrossProfit
SEC XBRL; exact reporting-period match.</xltc:text>
  </xltc:threadedComment>
  <xltc:threadedComment ref="D9" dT="2026-09-10T04:58:03.698" personId="{F458A60B-9B65-4D5C-A7C7-309CD475680C}" id="{96207295-1A10-47DA-A305-B687844B69EF}">
    <xltc:text>FACT-0762 | USD million
Q2 FY2027; period end 2026-07-26; filed 2026-08-26
https://www.sec.gov/Archives/edgar/data/1045810/000104581026000075/0001045810-26-000075-index.html
us-gaap:GrossProfit
SEC XBRL; exact reporting-period match.</xltc:text>
  </xltc:threadedComment>
  <xltc:threadedComment ref="E9" dT="2026-09-10T04:58:03.698" personId="{F458A60B-9B65-4D5C-A7C7-309CD475680C}" id="{1DF01177-1038-4CB8-9B98-C9D09166A50F}">
    <xltc:text>FACT-0863 | USD million
H1 FY2026; period end 2025-07-27; filed 2026-08-26
https://www.sec.gov/Archives/edgar/data/1045810/000104581026000075/0001045810-26-000075-index.html
us-gaap:GrossProfit
SEC XBRL; exact reporting-period match.</xltc:text>
  </xltc:threadedComment>
  <xltc:threadedComment ref="F9" dT="2026-09-10T04:58:03.698" personId="{F458A60B-9B65-4D5C-A7C7-309CD475680C}" id="{EC4FDEE4-1B63-4BA5-A747-4AEE1B86E18F}">
    <xltc:text>FACT-0793 | USD million
H1 FY2027; period end 2026-07-26; filed 2026-08-26
https://www.sec.gov/Archives/edgar/data/1045810/000104581026000075/0001045810-26-000075-index.html
us-gaap:GrossProfit
SEC XBRL; exact reporting-period match.</xltc:text>
  </xltc:threadedComment>
  <xltc:threadedComment ref="B10" dT="2026-09-10T04:58:03.698" personId="{F458A60B-9B65-4D5C-A7C7-309CD475680C}" id="{62C9B767-BFE2-43E5-BD50-119D902064A8}">
    <xltc:text>FACT-0833 | USD million
Q2 FY2026; period end 2025-07-27; filed 2026-08-26
https://www.sec.gov/Archives/edgar/data/1045810/000104581026000075/0001045810-26-000075-index.html
us-gaap:ResearchAndDevelopmentExpense
SEC XBRL; exact reporting-period match.</xltc:text>
  </xltc:threadedComment>
  <xltc:threadedComment ref="C10" dT="2026-09-10T04:58:03.698" personId="{F458A60B-9B65-4D5C-A7C7-309CD475680C}" id="{4673229D-E1B4-4623-9B59-915269254451}">
    <xltc:text>FACT-0724 | USD million
Q1 FY2027; period end 2026-04-26; filed 2026-05-20
https://www.sec.gov/Archives/edgar/data/1045810/000104581026000052/0001045810-26-000052-index.html
us-gaap:ResearchAndDevelopmentExpense
SEC XBRL; exact reporting-period match.</xltc:text>
  </xltc:threadedComment>
  <xltc:threadedComment ref="D10" dT="2026-09-10T04:58:03.698" personId="{F458A60B-9B65-4D5C-A7C7-309CD475680C}" id="{09D0351D-8401-4E40-A333-7F7980585794}">
    <xltc:text>FACT-0763 | USD million
Q2 FY2027; period end 2026-07-26; filed 2026-08-26
https://www.sec.gov/Archives/edgar/data/1045810/000104581026000075/0001045810-26-000075-index.html
us-gaap:ResearchAndDevelopmentExpense
SEC XBRL; exact reporting-period match.</xltc:text>
  </xltc:threadedComment>
  <xltc:threadedComment ref="E10" dT="2026-09-10T04:58:03.698" personId="{F458A60B-9B65-4D5C-A7C7-309CD475680C}" id="{FCBCDC49-8EF2-484B-998A-33DEB47594B5}">
    <xltc:text>FACT-0864 | USD million
H1 FY2026; period end 2025-07-27; filed 2026-08-26
https://www.sec.gov/Archives/edgar/data/1045810/000104581026000075/0001045810-26-000075-index.html
us-gaap:ResearchAndDevelopmentExpense
SEC XBRL; exact reporting-period match.</xltc:text>
  </xltc:threadedComment>
  <xltc:threadedComment ref="F10" dT="2026-09-10T04:58:03.698" personId="{F458A60B-9B65-4D5C-A7C7-309CD475680C}" id="{433F3E44-811B-4F24-B846-8624F7F52272}">
    <xltc:text>FACT-0794 | USD million
H1 FY2027; period end 2026-07-26; filed 2026-08-26
https://www.sec.gov/Archives/edgar/data/1045810/000104581026000075/0001045810-26-000075-index.html
us-gaap:ResearchAndDevelopmentExpense
SEC XBRL; exact reporting-period match.</xltc:text>
  </xltc:threadedComment>
  <xltc:threadedComment ref="B11" dT="2026-09-10T04:58:03.698" personId="{F458A60B-9B65-4D5C-A7C7-309CD475680C}" id="{4F023738-F81F-4E77-BE27-1F7F01FE0869}">
    <xltc:text>FACT-0834 | USD million
Q2 FY2026; period end 2025-07-27; filed 2026-08-26
https://www.sec.gov/Archives/edgar/data/1045810/000104581026000075/0001045810-26-000075-index.html
us-gaap:SellingGeneralAndAdministrativeExpense
SEC XBRL; exact reporting-period match.</xltc:text>
  </xltc:threadedComment>
  <xltc:threadedComment ref="C11" dT="2026-09-10T04:58:03.698" personId="{F458A60B-9B65-4D5C-A7C7-309CD475680C}" id="{5C0A8F3E-2FF0-4460-BDE4-01A9647D6196}">
    <xltc:text>FACT-0725 | USD million
Q1 FY2027; period end 2026-04-26; filed 2026-05-20
https://www.sec.gov/Archives/edgar/data/1045810/000104581026000052/0001045810-26-000052-index.html
us-gaap:SellingGeneralAndAdministrativeExpense
SEC XBRL; exact reporting-period match.</xltc:text>
  </xltc:threadedComment>
  <xltc:threadedComment ref="D11" dT="2026-09-10T04:58:03.698" personId="{F458A60B-9B65-4D5C-A7C7-309CD475680C}" id="{CDE17C4C-24B4-4BC5-86A1-51D653E15407}">
    <xltc:text>FACT-0764 | USD million
Q2 FY2027; period end 2026-07-26; filed 2026-08-26
https://www.sec.gov/Archives/edgar/data/1045810/000104581026000075/0001045810-26-000075-index.html
us-gaap:SellingGeneralAndAdministrativeExpense
SEC XBRL; exact reporting-period match.</xltc:text>
  </xltc:threadedComment>
  <xltc:threadedComment ref="E11" dT="2026-09-10T04:58:03.698" personId="{F458A60B-9B65-4D5C-A7C7-309CD475680C}" id="{9AFEA215-6A98-425E-AD2F-0910B0F0B4FB}">
    <xltc:text>FACT-0865 | USD million
H1 FY2026; period end 2025-07-27; filed 2026-08-26
https://www.sec.gov/Archives/edgar/data/1045810/000104581026000075/0001045810-26-000075-index.html
us-gaap:SellingGeneralAndAdministrativeExpense
SEC XBRL; exact reporting-period match.</xltc:text>
  </xltc:threadedComment>
  <xltc:threadedComment ref="F11" dT="2026-09-10T04:58:03.698" personId="{F458A60B-9B65-4D5C-A7C7-309CD475680C}" id="{C8C29132-7671-450C-9525-F0491315A126}">
    <xltc:text>FACT-0795 | USD million
H1 FY2027; period end 2026-07-26; filed 2026-08-26
https://www.sec.gov/Archives/edgar/data/1045810/000104581026000075/0001045810-26-000075-index.html
us-gaap:SellingGeneralAndAdministrativeExpense
SEC XBRL; exact reporting-period match.</xltc:text>
  </xltc:threadedComment>
  <xltc:threadedComment ref="B12" dT="2026-09-10T04:58:03.698" personId="{F458A60B-9B65-4D5C-A7C7-309CD475680C}" id="{BF3AB4EA-7B2B-44A0-BD77-4655DDB1B9C7}">
    <xltc:text>FACT-0835 | USD million
Q2 FY2026; period end 2025-07-27; filed 2026-08-26
https://www.sec.gov/Archives/edgar/data/1045810/000104581026000075/0001045810-26-000075-index.html
us-gaap:OperatingExpenses
SEC XBRL; exact reporting-period match.</xltc:text>
  </xltc:threadedComment>
  <xltc:threadedComment ref="C12" dT="2026-09-10T04:58:03.698" personId="{F458A60B-9B65-4D5C-A7C7-309CD475680C}" id="{D68F4F5E-B61F-4BD8-AC64-1387AFA63C77}">
    <xltc:text>FACT-0726 | USD million
Q1 FY2027; period end 2026-04-26; filed 2026-05-20
https://www.sec.gov/Archives/edgar/data/1045810/000104581026000052/0001045810-26-000052-index.html
us-gaap:OperatingExpenses
SEC XBRL; exact reporting-period match.</xltc:text>
  </xltc:threadedComment>
  <xltc:threadedComment ref="D12" dT="2026-09-10T04:58:03.698" personId="{F458A60B-9B65-4D5C-A7C7-309CD475680C}" id="{FB285E57-1C21-40DE-8A8A-9BB73C870526}">
    <xltc:text>FACT-0765 | USD million
Q2 FY2027; period end 2026-07-26; filed 2026-08-26
https://www.sec.gov/Archives/edgar/data/1045810/000104581026000075/0001045810-26-000075-index.html
us-gaap:OperatingExpenses
SEC XBRL; exact reporting-period match.</xltc:text>
  </xltc:threadedComment>
  <xltc:threadedComment ref="E12" dT="2026-09-10T04:58:03.698" personId="{F458A60B-9B65-4D5C-A7C7-309CD475680C}" id="{D1F75E1C-7815-4FD0-ADBD-B37894C5DE91}">
    <xltc:text>FACT-0866 | USD million
H1 FY2026; period end 2025-07-27; filed 2026-08-26
https://www.sec.gov/Archives/edgar/data/1045810/000104581026000075/0001045810-26-000075-index.html
us-gaap:OperatingExpenses
SEC XBRL; exact reporting-period match.</xltc:text>
  </xltc:threadedComment>
  <xltc:threadedComment ref="F12" dT="2026-09-10T04:58:03.698" personId="{F458A60B-9B65-4D5C-A7C7-309CD475680C}" id="{8682DA9C-64EC-4A5C-9788-75AEA1DB71D8}">
    <xltc:text>FACT-0796 | USD million
H1 FY2027; period end 2026-07-26; filed 2026-08-26
https://www.sec.gov/Archives/edgar/data/1045810/000104581026000075/0001045810-26-000075-index.html
us-gaap:OperatingExpenses
SEC XBRL; exact reporting-period match.</xltc:text>
  </xltc:threadedComment>
  <xltc:threadedComment ref="B13" dT="2026-09-10T04:58:03.698" personId="{F458A60B-9B65-4D5C-A7C7-309CD475680C}" id="{B518283C-83B7-44F1-B017-22E61A310DF0}">
    <xltc:text>FACT-0836 | USD million
Q2 FY2026; period end 2025-07-27; filed 2026-08-26
https://www.sec.gov/Archives/edgar/data/1045810/000104581026000075/0001045810-26-000075-index.html
us-gaap:OperatingIncomeLoss
SEC XBRL; exact reporting-period match.</xltc:text>
  </xltc:threadedComment>
  <xltc:threadedComment ref="C13" dT="2026-09-10T04:58:03.698" personId="{F458A60B-9B65-4D5C-A7C7-309CD475680C}" id="{585F1369-CBE7-4BE0-95AE-7A0B506835D3}">
    <xltc:text>FACT-0727 | USD million
Q1 FY2027; period end 2026-04-26; filed 2026-05-20
https://www.sec.gov/Archives/edgar/data/1045810/000104581026000052/0001045810-26-000052-index.html
us-gaap:OperatingIncomeLoss
SEC XBRL; exact reporting-period match.</xltc:text>
  </xltc:threadedComment>
  <xltc:threadedComment ref="D13" dT="2026-09-10T04:58:03.698" personId="{F458A60B-9B65-4D5C-A7C7-309CD475680C}" id="{B9539D79-3FD7-4FFA-AF2A-3DA8888993D3}">
    <xltc:text>FACT-0766 | USD million
Q2 FY2027; period end 2026-07-26; filed 2026-08-26
https://www.sec.gov/Archives/edgar/data/1045810/000104581026000075/0001045810-26-000075-index.html
us-gaap:OperatingIncomeLoss
SEC XBRL; exact reporting-period match.</xltc:text>
  </xltc:threadedComment>
  <xltc:threadedComment ref="E13" dT="2026-09-10T04:58:03.698" personId="{F458A60B-9B65-4D5C-A7C7-309CD475680C}" id="{187CDC6A-D814-46CF-BAB0-CBF4D21E5B31}">
    <xltc:text>FACT-0867 | USD million
H1 FY2026; period end 2025-07-27; filed 2026-08-26
https://www.sec.gov/Archives/edgar/data/1045810/000104581026000075/0001045810-26-000075-index.html
us-gaap:OperatingIncomeLoss
SEC XBRL; exact reporting-period match.</xltc:text>
  </xltc:threadedComment>
  <xltc:threadedComment ref="F13" dT="2026-09-10T04:58:03.698" personId="{F458A60B-9B65-4D5C-A7C7-309CD475680C}" id="{418CFB02-E42E-49B9-9CE2-27095FD4D317}">
    <xltc:text>FACT-0797 | USD million
H1 FY2027; period end 2026-07-26; filed 2026-08-26
https://www.sec.gov/Archives/edgar/data/1045810/000104581026000075/0001045810-26-000075-index.html
us-gaap:OperatingIncomeLoss
SEC XBRL; exact reporting-period match.</xltc:text>
  </xltc:threadedComment>
  <xltc:threadedComment ref="B14" dT="2026-09-10T04:58:03.698" personId="{F458A60B-9B65-4D5C-A7C7-309CD475680C}" id="{AE5C2FBD-537A-4E5D-94EA-6D42EF38F511}">
    <xltc:text>FACT-0837 | USD million
Q2 FY2026; period end 2025-07-27; filed 2026-08-26
https://www.sec.gov/Archives/edgar/data/1045810/000104581026000075/0001045810-26-000075-index.html
us-gaap:InvestmentIncomeInterest
SEC XBRL; exact reporting-period match.</xltc:text>
  </xltc:threadedComment>
  <xltc:threadedComment ref="C14" dT="2026-09-10T04:58:03.698" personId="{F458A60B-9B65-4D5C-A7C7-309CD475680C}" id="{2CBD7A5E-3F8D-4F2D-90A7-04E9CDD68166}">
    <xltc:text>FACT-0728 | USD million
Q1 FY2027; period end 2026-04-26; filed 2026-05-20
https://www.sec.gov/Archives/edgar/data/1045810/000104581026000052/0001045810-26-000052-index.html
us-gaap:InvestmentIncomeInterest
SEC XBRL; exact reporting-period match.</xltc:text>
  </xltc:threadedComment>
  <xltc:threadedComment ref="D14" dT="2026-09-10T04:58:03.698" personId="{F458A60B-9B65-4D5C-A7C7-309CD475680C}" id="{9535D864-7C23-42F4-9AB6-286A9D68064A}">
    <xltc:text>FACT-0767 | USD million
Q2 FY2027; period end 2026-07-26; filed 2026-08-26
https://www.sec.gov/Archives/edgar/data/1045810/000104581026000075/0001045810-26-000075-index.html
us-gaap:InvestmentIncomeInterest
SEC XBRL; exact reporting-period match.</xltc:text>
  </xltc:threadedComment>
  <xltc:threadedComment ref="E14" dT="2026-09-10T04:58:03.698" personId="{F458A60B-9B65-4D5C-A7C7-309CD475680C}" id="{A2A3942D-7594-4F1B-A38F-720475B851F2}">
    <xltc:text>FACT-0868 | USD million
H1 FY2026; period end 2025-07-27; filed 2026-08-26
https://www.sec.gov/Archives/edgar/data/1045810/000104581026000075/0001045810-26-000075-index.html
us-gaap:InvestmentIncomeInterest
SEC XBRL; exact reporting-period match.</xltc:text>
  </xltc:threadedComment>
  <xltc:threadedComment ref="F14" dT="2026-09-10T04:58:03.698" personId="{F458A60B-9B65-4D5C-A7C7-309CD475680C}" id="{839640D1-7BEB-4222-BFF3-670A67629586}">
    <xltc:text>FACT-0798 | USD million
H1 FY2027; period end 2026-07-26; filed 2026-08-26
https://www.sec.gov/Archives/edgar/data/1045810/000104581026000075/0001045810-26-000075-index.html
us-gaap:InvestmentIncomeInterest
SEC XBRL; exact reporting-period match.</xltc:text>
  </xltc:threadedComment>
  <xltc:threadedComment ref="B15" dT="2026-09-10T04:58:03.698" personId="{F458A60B-9B65-4D5C-A7C7-309CD475680C}" id="{3D68104C-6E64-44BE-9DCF-0B2BA9204C3F}">
    <xltc:text>FACT-0838 | USD million
Q2 FY2026; period end 2025-07-27; filed 2026-08-26
https://www.sec.gov/Archives/edgar/data/1045810/000104581026000075/0001045810-26-000075-index.html
us-gaap:InterestExpenseNonoperating
SEC XBRL; exact reporting-period match.</xltc:text>
  </xltc:threadedComment>
  <xltc:threadedComment ref="C15" dT="2026-09-10T04:58:03.698" personId="{F458A60B-9B65-4D5C-A7C7-309CD475680C}" id="{16C753D1-4FFF-49A5-9615-E09F78F47849}">
    <xltc:text>FACT-0729 | USD million
Q1 FY2027; period end 2026-04-26; filed 2026-05-20
https://www.sec.gov/Archives/edgar/data/1045810/000104581026000052/0001045810-26-000052-index.html
us-gaap:InterestExpenseNonoperating
SEC XBRL; exact reporting-period match.</xltc:text>
  </xltc:threadedComment>
  <xltc:threadedComment ref="D15" dT="2026-09-10T04:58:03.698" personId="{F458A60B-9B65-4D5C-A7C7-309CD475680C}" id="{8D47D21A-99BB-4F06-AA03-144CF863F9F2}">
    <xltc:text>FACT-0768 | USD million
Q2 FY2027; period end 2026-07-26; filed 2026-08-26
https://www.sec.gov/Archives/edgar/data/1045810/000104581026000075/0001045810-26-000075-index.html
us-gaap:InterestExpenseNonoperating
SEC XBRL; exact reporting-period match.</xltc:text>
  </xltc:threadedComment>
  <xltc:threadedComment ref="E15" dT="2026-09-10T04:58:03.699" personId="{F458A60B-9B65-4D5C-A7C7-309CD475680C}" id="{64715AE5-9FC7-4141-8B91-E95C3EC2DB98}">
    <xltc:text>FACT-0869 | USD million
H1 FY2026; period end 2025-07-27; filed 2026-08-26
https://www.sec.gov/Archives/edgar/data/1045810/000104581026000075/0001045810-26-000075-index.html
us-gaap:InterestExpenseNonoperating
SEC XBRL; exact reporting-period match.</xltc:text>
  </xltc:threadedComment>
  <xltc:threadedComment ref="F15" dT="2026-09-10T04:58:03.699" personId="{F458A60B-9B65-4D5C-A7C7-309CD475680C}" id="{62C6A665-880E-42B9-B899-5D41D71262BB}">
    <xltc:text>FACT-0799 | USD million
H1 FY2027; period end 2026-07-26; filed 2026-08-26
https://www.sec.gov/Archives/edgar/data/1045810/000104581026000075/0001045810-26-000075-index.html
us-gaap:InterestExpenseNonoperating
SEC XBRL; exact reporting-period match.</xltc:text>
  </xltc:threadedComment>
  <xltc:threadedComment ref="B16" dT="2026-09-10T04:58:03.699" personId="{F458A60B-9B65-4D5C-A7C7-309CD475680C}" id="{ED1F2CB4-8D28-44DE-AB47-BDFBBA1B387D}">
    <xltc:text>FACT-0839 | USD million
Q2 FY2026; period end 2025-07-27; filed 2026-08-26
https://www.sec.gov/Archives/edgar/data/1045810/000104581026000075/0001045810-26-000075-index.html
us-gaap:IncomeTaxExpenseBenefit
SEC XBRL; exact reporting-period match.</xltc:text>
  </xltc:threadedComment>
  <xltc:threadedComment ref="C16" dT="2026-09-10T04:58:03.699" personId="{F458A60B-9B65-4D5C-A7C7-309CD475680C}" id="{B57CB622-C5CF-47DE-9D71-52943CDDFB58}">
    <xltc:text>FACT-0730 | USD million
Q1 FY2027; period end 2026-04-26; filed 2026-05-20
https://www.sec.gov/Archives/edgar/data/1045810/000104581026000052/0001045810-26-000052-index.html
us-gaap:IncomeTaxExpenseBenefit
SEC XBRL; exact reporting-period match.</xltc:text>
  </xltc:threadedComment>
  <xltc:threadedComment ref="D16" dT="2026-09-10T04:58:03.699" personId="{F458A60B-9B65-4D5C-A7C7-309CD475680C}" id="{FD6D3892-E9C7-4814-B972-F0B79EBCAA7C}">
    <xltc:text>FACT-0769 | USD million
Q2 FY2027; period end 2026-07-26; filed 2026-08-26
https://www.sec.gov/Archives/edgar/data/1045810/000104581026000075/0001045810-26-000075-index.html
us-gaap:IncomeTaxExpenseBenefit
SEC XBRL; exact reporting-period match.</xltc:text>
  </xltc:threadedComment>
  <xltc:threadedComment ref="E16" dT="2026-09-10T04:58:03.699" personId="{F458A60B-9B65-4D5C-A7C7-309CD475680C}" id="{6FB84FC6-7809-4690-BF21-E9858BD17517}">
    <xltc:text>FACT-0870 | USD million
H1 FY2026; period end 2025-07-27; filed 2026-08-26
https://www.sec.gov/Archives/edgar/data/1045810/000104581026000075/0001045810-26-000075-index.html
us-gaap:IncomeTaxExpenseBenefit
SEC XBRL; exact reporting-period match.</xltc:text>
  </xltc:threadedComment>
  <xltc:threadedComment ref="F16" dT="2026-09-10T04:58:03.699" personId="{F458A60B-9B65-4D5C-A7C7-309CD475680C}" id="{5A8FEBC5-0922-47D2-9977-4CFD9E78EB21}">
    <xltc:text>FACT-0800 | USD million
H1 FY2027; period end 2026-07-26; filed 2026-08-26
https://www.sec.gov/Archives/edgar/data/1045810/000104581026000075/0001045810-26-000075-index.html
us-gaap:IncomeTaxExpenseBenefit
SEC XBRL; exact reporting-period match.</xltc:text>
  </xltc:threadedComment>
  <xltc:threadedComment ref="B17" dT="2026-09-10T04:58:03.699" personId="{F458A60B-9B65-4D5C-A7C7-309CD475680C}" id="{FD61212E-0428-4724-8345-A96ED1E9B6E1}">
    <xltc:text>FACT-0840 | USD million
Q2 FY2026; period end 2025-07-27; filed 2026-08-26
https://www.sec.gov/Archives/edgar/data/1045810/000104581026000075/0001045810-26-000075-index.html
us-gaap:NetIncomeLoss
SEC XBRL; exact reporting-period match.</xltc:text>
  </xltc:threadedComment>
  <xltc:threadedComment ref="C17" dT="2026-09-10T04:58:03.699" personId="{F458A60B-9B65-4D5C-A7C7-309CD475680C}" id="{A8940DF2-51A0-405E-8B1C-C5D11FA79345}">
    <xltc:text>FACT-0731 | USD million
Q1 FY2027; period end 2026-04-26; filed 2026-05-20
https://www.sec.gov/Archives/edgar/data/1045810/000104581026000052/0001045810-26-000052-index.html
us-gaap:NetIncomeLoss
SEC XBRL; exact reporting-period match.</xltc:text>
  </xltc:threadedComment>
  <xltc:threadedComment ref="D17" dT="2026-09-10T04:58:03.699" personId="{F458A60B-9B65-4D5C-A7C7-309CD475680C}" id="{8383B6A9-BBCB-45CF-B3B1-74580E2E6EBD}">
    <xltc:text>FACT-0770 | USD million
Q2 FY2027; period end 2026-07-26; filed 2026-08-26
https://www.sec.gov/Archives/edgar/data/1045810/000104581026000075/0001045810-26-000075-index.html
us-gaap:NetIncomeLoss
SEC XBRL; exact reporting-period match.</xltc:text>
  </xltc:threadedComment>
  <xltc:threadedComment ref="E17" dT="2026-09-10T04:58:03.699" personId="{F458A60B-9B65-4D5C-A7C7-309CD475680C}" id="{A372232B-9805-443C-994D-EF478A9AC14D}">
    <xltc:text>FACT-0871 | USD million
H1 FY2026; period end 2025-07-27; filed 2026-08-26
https://www.sec.gov/Archives/edgar/data/1045810/000104581026000075/0001045810-26-000075-index.html
us-gaap:NetIncomeLoss
SEC XBRL; exact reporting-period match.</xltc:text>
  </xltc:threadedComment>
  <xltc:threadedComment ref="F17" dT="2026-09-10T04:58:03.699" personId="{F458A60B-9B65-4D5C-A7C7-309CD475680C}" id="{375E0DB2-C708-49AA-8C5D-D5BCBBC56F3D}">
    <xltc:text>FACT-0801 | USD million
H1 FY2027; period end 2026-07-26; filed 2026-08-26
https://www.sec.gov/Archives/edgar/data/1045810/000104581026000075/0001045810-26-000075-index.html
us-gaap:NetIncomeLoss
SEC XBRL; exact reporting-period match.</xltc:text>
  </xltc:threadedComment>
  <xltc:threadedComment ref="B18" dT="2026-09-10T04:58:03.699" personId="{F458A60B-9B65-4D5C-A7C7-309CD475680C}" id="{A3273539-4D7B-4801-AA5C-07DC7EB6A0E4}">
    <xltc:text>FACT-0841 | USD/share
Q2 FY2026; period end 2025-07-27; filed 2026-08-26
https://www.sec.gov/Archives/edgar/data/1045810/000104581026000075/0001045810-26-000075-index.html
us-gaap:EarningsPerShareBasic
Source-reported split basis; do not compare EPS/shares across filing vintages</xltc:text>
  </xltc:threadedComment>
  <xltc:threadedComment ref="C18" dT="2026-09-10T04:58:03.699" personId="{F458A60B-9B65-4D5C-A7C7-309CD475680C}" id="{C301D1E4-4D5F-4336-8163-FF6CF792046D}">
    <xltc:text>FACT-0732 | USD/share
Q1 FY2027; period end 2026-04-26; filed 2026-05-20
https://www.sec.gov/Archives/edgar/data/1045810/000104581026000052/0001045810-26-000052-index.html
us-gaap:EarningsPerShareBasic
Source-reported split basis; do not compare EPS/shares across filing vintages</xltc:text>
  </xltc:threadedComment>
  <xltc:threadedComment ref="D18" dT="2026-09-10T04:58:03.699" personId="{F458A60B-9B65-4D5C-A7C7-309CD475680C}" id="{719E24D7-AB38-4A72-AE7C-F09364EBB78A}">
    <xltc:text>FACT-0771 | USD/share
Q2 FY2027; period end 2026-07-26; filed 2026-08-26
https://www.sec.gov/Archives/edgar/data/1045810/000104581026000075/0001045810-26-000075-index.html
us-gaap:EarningsPerShareBasic
Source-reported split basis; do not compare EPS/shares across filing vintages</xltc:text>
  </xltc:threadedComment>
  <xltc:threadedComment ref="E18" dT="2026-09-10T04:58:03.699" personId="{F458A60B-9B65-4D5C-A7C7-309CD475680C}" id="{B8654C82-7FE9-476A-9B6C-6CD98818BCAB}">
    <xltc:text>FACT-0872 | USD/share
H1 FY2026; period end 2025-07-27; filed 2026-08-26
https://www.sec.gov/Archives/edgar/data/1045810/000104581026000075/0001045810-26-000075-index.html
us-gaap:EarningsPerShareBasic
Source-reported split basis; do not compare EPS/shares across filing vintages</xltc:text>
  </xltc:threadedComment>
  <xltc:threadedComment ref="F18" dT="2026-09-10T04:58:03.699" personId="{F458A60B-9B65-4D5C-A7C7-309CD475680C}" id="{7415603B-E1D1-438C-B678-919E339DC78E}">
    <xltc:text>FACT-0802 | USD/share
H1 FY2027; period end 2026-07-26; filed 2026-08-26
https://www.sec.gov/Archives/edgar/data/1045810/000104581026000075/0001045810-26-000075-index.html
us-gaap:EarningsPerShareBasic
Source-reported split basis; do not compare EPS/shares across filing vintages</xltc:text>
  </xltc:threadedComment>
  <xltc:threadedComment ref="B19" dT="2026-09-10T04:58:03.699" personId="{F458A60B-9B65-4D5C-A7C7-309CD475680C}" id="{85BB1437-8B2E-477B-8485-B2D4C32B3B8A}">
    <xltc:text>FACT-0842 | USD/share
Q2 FY2026; period end 2025-07-27; filed 2026-08-26
https://www.sec.gov/Archives/edgar/data/1045810/000104581026000075/0001045810-26-000075-index.html
us-gaap:EarningsPerShareDiluted
Source-reported split basis; do not compare EPS/shares across filing vintages</xltc:text>
  </xltc:threadedComment>
  <xltc:threadedComment ref="C19" dT="2026-09-10T04:58:03.699" personId="{F458A60B-9B65-4D5C-A7C7-309CD475680C}" id="{C1EAEC69-735B-443E-A02A-8EB389DB622C}">
    <xltc:text>FACT-0733 | USD/share
Q1 FY2027; period end 2026-04-26; filed 2026-05-20
https://www.sec.gov/Archives/edgar/data/1045810/000104581026000052/0001045810-26-000052-index.html
us-gaap:EarningsPerShareDiluted
Source-reported split basis; do not compare EPS/shares across filing vintages</xltc:text>
  </xltc:threadedComment>
  <xltc:threadedComment ref="D19" dT="2026-09-10T04:58:03.699" personId="{F458A60B-9B65-4D5C-A7C7-309CD475680C}" id="{CE95D641-A3A2-42CC-8C8A-90B23B0FCCBB}">
    <xltc:text>FACT-0772 | USD/share
Q2 FY2027; period end 2026-07-26; filed 2026-08-26
https://www.sec.gov/Archives/edgar/data/1045810/000104581026000075/0001045810-26-000075-index.html
us-gaap:EarningsPerShareDiluted
Source-reported split basis; do not compare EPS/shares across filing vintages</xltc:text>
  </xltc:threadedComment>
  <xltc:threadedComment ref="E19" dT="2026-09-10T04:58:03.699" personId="{F458A60B-9B65-4D5C-A7C7-309CD475680C}" id="{BDD73F51-C96B-4676-9A0F-1E1B6E6697BE}">
    <xltc:text>FACT-0873 | USD/share
H1 FY2026; period end 2025-07-27; filed 2026-08-26
https://www.sec.gov/Archives/edgar/data/1045810/000104581026000075/0001045810-26-000075-index.html
us-gaap:EarningsPerShareDiluted
Source-reported split basis; do not compare EPS/shares across filing vintages</xltc:text>
  </xltc:threadedComment>
  <xltc:threadedComment ref="F19" dT="2026-09-10T04:58:03.699" personId="{F458A60B-9B65-4D5C-A7C7-309CD475680C}" id="{7FC157AA-7C34-40C2-A241-916F3CED6CEE}">
    <xltc:text>FACT-0803 | USD/share
H1 FY2027; period end 2026-07-26; filed 2026-08-26
https://www.sec.gov/Archives/edgar/data/1045810/000104581026000075/0001045810-26-000075-index.html
us-gaap:EarningsPerShareDiluted
Source-reported split basis; do not compare EPS/shares across filing vintages</xltc:text>
  </xltc:threadedComment>
  <xltc:threadedComment ref="B20" dT="2026-09-10T04:58:03.699" personId="{F458A60B-9B65-4D5C-A7C7-309CD475680C}" id="{4F984682-7C75-446F-8912-92C8D2FC0EA1}">
    <xltc:text>FACT-0843 | million shares
Q2 FY2026; period end 2025-07-27; filed 2026-08-26
https://www.sec.gov/Archives/edgar/data/1045810/000104581026000075/0001045810-26-000075-index.html
us-gaap:WeightedAverageNumberOfSharesOutstandingBasic
Source-reported split basis; do not compare EPS/shares across filing vintages</xltc:text>
  </xltc:threadedComment>
  <xltc:threadedComment ref="C20" dT="2026-09-10T04:58:03.699" personId="{F458A60B-9B65-4D5C-A7C7-309CD475680C}" id="{5C4E6EB4-B6B4-48E8-AB68-10864B5EE7B8}">
    <xltc:text>FACT-0734 | million shares
Q1 FY2027; period end 2026-04-26; filed 2026-05-20
https://www.sec.gov/Archives/edgar/data/1045810/000104581026000052/0001045810-26-000052-index.html
us-gaap:WeightedAverageNumberOfSharesOutstandingBasic
Source-reported split basis; do not compare EPS/shares across filing vintages</xltc:text>
  </xltc:threadedComment>
  <xltc:threadedComment ref="D20" dT="2026-09-10T04:58:03.699" personId="{F458A60B-9B65-4D5C-A7C7-309CD475680C}" id="{8D45F216-71B9-4D27-AB55-E61E8AEE47F6}">
    <xltc:text>FACT-0773 | million shares
Q2 FY2027; period end 2026-07-26; filed 2026-08-26
https://www.sec.gov/Archives/edgar/data/1045810/000104581026000075/0001045810-26-000075-index.html
us-gaap:WeightedAverageNumberOfSharesOutstandingBasic
Source-reported split basis; do not compare EPS/shares across filing vintages</xltc:text>
  </xltc:threadedComment>
  <xltc:threadedComment ref="E20" dT="2026-09-10T04:58:03.699" personId="{F458A60B-9B65-4D5C-A7C7-309CD475680C}" id="{4B9254EA-CCEC-42C9-BD6A-40576DCC298D}">
    <xltc:text>FACT-0874 | million shares
H1 FY2026; period end 2025-07-27; filed 2026-08-26
https://www.sec.gov/Archives/edgar/data/1045810/000104581026000075/0001045810-26-000075-index.html
us-gaap:WeightedAverageNumberOfSharesOutstandingBasic
Source-reported split basis; do not compare EPS/shares across filing vintages</xltc:text>
  </xltc:threadedComment>
  <xltc:threadedComment ref="F20" dT="2026-09-10T04:58:03.699" personId="{F458A60B-9B65-4D5C-A7C7-309CD475680C}" id="{94185EA1-2F4A-48D8-9B13-309EEB4F8946}">
    <xltc:text>FACT-0804 | million shares
H1 FY2027; period end 2026-07-26; filed 2026-08-26
https://www.sec.gov/Archives/edgar/data/1045810/000104581026000075/0001045810-26-000075-index.html
us-gaap:WeightedAverageNumberOfSharesOutstandingBasic
Source-reported split basis; do not compare EPS/shares across filing vintages</xltc:text>
  </xltc:threadedComment>
  <xltc:threadedComment ref="B21" dT="2026-09-10T04:58:03.699" personId="{F458A60B-9B65-4D5C-A7C7-309CD475680C}" id="{12589B94-ABFE-4A27-928C-1344FC39F9E8}">
    <xltc:text>FACT-0844 | million shares
Q2 FY2026; period end 2025-07-27; filed 2026-08-26
https://www.sec.gov/Archives/edgar/data/1045810/000104581026000075/0001045810-26-000075-index.html
us-gaap:WeightedAverageNumberOfDilutedSharesOutstanding
Source-reported split basis; do not compare EPS/shares across filing vintages</xltc:text>
  </xltc:threadedComment>
  <xltc:threadedComment ref="C21" dT="2026-09-10T04:58:03.699" personId="{F458A60B-9B65-4D5C-A7C7-309CD475680C}" id="{2E1ACFE1-032F-495C-BB27-363D2D10CF05}">
    <xltc:text>FACT-0735 | million shares
Q1 FY2027; period end 2026-04-26; filed 2026-05-20
https://www.sec.gov/Archives/edgar/data/1045810/000104581026000052/0001045810-26-000052-index.html
us-gaap:WeightedAverageNumberOfDilutedSharesOutstanding
Source-reported split basis; do not compare EPS/shares across filing vintages</xltc:text>
  </xltc:threadedComment>
  <xltc:threadedComment ref="D21" dT="2026-09-10T04:58:03.699" personId="{F458A60B-9B65-4D5C-A7C7-309CD475680C}" id="{AA375CD4-6A7B-46D1-A01A-18345A0C8C61}">
    <xltc:text>FACT-0774 | million shares
Q2 FY2027; period end 2026-07-26; filed 2026-08-26
https://www.sec.gov/Archives/edgar/data/1045810/000104581026000075/0001045810-26-000075-index.html
us-gaap:WeightedAverageNumberOfDilutedSharesOutstanding
Source-reported split basis; do not compare EPS/shares across filing vintages</xltc:text>
  </xltc:threadedComment>
  <xltc:threadedComment ref="E21" dT="2026-09-10T04:58:03.699" personId="{F458A60B-9B65-4D5C-A7C7-309CD475680C}" id="{C766A931-E5E2-4967-90A9-52D4A5942A86}">
    <xltc:text>FACT-0875 | million shares
H1 FY2026; period end 2025-07-27; filed 2026-08-26
https://www.sec.gov/Archives/edgar/data/1045810/000104581026000075/0001045810-26-000075-index.html
us-gaap:WeightedAverageNumberOfDilutedSharesOutstanding
Source-reported split basis; do not compare EPS/shares across filing vintages</xltc:text>
  </xltc:threadedComment>
  <xltc:threadedComment ref="F21" dT="2026-09-10T04:58:03.699" personId="{F458A60B-9B65-4D5C-A7C7-309CD475680C}" id="{2D0A9D5B-517F-4A68-A410-F02A5AA78850}">
    <xltc:text>FACT-0805 | million shares
H1 FY2027; period end 2026-07-26; filed 2026-08-26
https://www.sec.gov/Archives/edgar/data/1045810/000104581026000075/0001045810-26-000075-index.html
us-gaap:WeightedAverageNumberOfDilutedSharesOutstanding
Source-reported split basis; do not compare EPS/shares across filing vintages</xltc:text>
  </xltc:threadedComment>
  <xltc:threadedComment ref="B22" dT="2026-09-10T04:58:03.699" personId="{F458A60B-9B65-4D5C-A7C7-309CD475680C}" id="{1C42D23A-F1E8-4F1E-8F2E-A5E92DD009C7}">
    <xltc:text>FACT-0845 | USD million
Q2 FY2026; period end 2025-07-27; filed 2025-08-27
https://www.sec.gov/Archives/edgar/data/1045810/000104581025000209/0001045810-25-000209-index.html
us-gaap:CashAndCashEquivalentsAtCarryingValue
SEC XBRL; exact reporting-period match.</xltc:text>
  </xltc:threadedComment>
  <xltc:threadedComment ref="C22" dT="2026-09-10T04:58:03.699" personId="{F458A60B-9B65-4D5C-A7C7-309CD475680C}" id="{98CD216F-03A3-4056-8BDD-6C8911598B03}">
    <xltc:text>FACT-0736 | USD million
Q1 FY2027; period end 2026-04-26; filed 2026-05-20
https://www.sec.gov/Archives/edgar/data/1045810/000104581026000052/0001045810-26-000052-index.html
us-gaap:CashAndCashEquivalentsAtCarryingValue
SEC XBRL; exact reporting-period match.</xltc:text>
  </xltc:threadedComment>
  <xltc:threadedComment ref="D22" dT="2026-09-10T04:58:03.699" personId="{F458A60B-9B65-4D5C-A7C7-309CD475680C}" id="{D5AFA2D6-438C-4736-8836-57D16C7202A3}">
    <xltc:text>FACT-0775 | USD million
Q2 FY2027; period end 2026-07-26; filed 2026-08-26
https://www.sec.gov/Archives/edgar/data/1045810/000104581026000075/0001045810-26-000075-index.html
us-gaap:CashAndCashEquivalentsAtCarryingValue
SEC XBRL; exact reporting-period match.</xltc:text>
  </xltc:threadedComment>
  <xltc:threadedComment ref="E22" dT="2026-09-10T04:58:03.699" personId="{F458A60B-9B65-4D5C-A7C7-309CD475680C}" id="{347DCCBC-6D66-4C22-AFD0-3E83FEA4890E}">
    <xltc:text>FACT-0876 | USD million
H1 FY2026; period end 2025-07-27; filed 2025-08-27
https://www.sec.gov/Archives/edgar/data/1045810/000104581025000209/0001045810-25-000209-index.html
us-gaap:CashAndCashEquivalentsAtCarryingValue
SEC XBRL; exact reporting-period match.</xltc:text>
  </xltc:threadedComment>
  <xltc:threadedComment ref="F22" dT="2026-09-10T04:58:03.699" personId="{F458A60B-9B65-4D5C-A7C7-309CD475680C}" id="{715003B0-3721-40FF-8670-DD0BB6B958C6}">
    <xltc:text>FACT-0806 | USD million
H1 FY2027; period end 2026-07-26; filed 2026-08-26
https://www.sec.gov/Archives/edgar/data/1045810/000104581026000075/0001045810-26-000075-index.html
us-gaap:CashAndCashEquivalentsAtCarryingValue
SEC XBRL; exact reporting-period match.</xltc:text>
  </xltc:threadedComment>
  <xltc:threadedComment ref="B23" dT="2026-09-10T04:58:03.699" personId="{F458A60B-9B65-4D5C-A7C7-309CD475680C}" id="{8406BC84-515E-4AAC-863C-9E42AF26232B}">
    <xltc:text>FACT-0846 | USD million
Q2 FY2026; period end 2025-07-27; filed 2025-08-27
https://www.sec.gov/Archives/edgar/data/1045810/000104581025000209/0001045810-25-000209-index.html
us-gaap:MarketableSecuritiesCurrent
SEC XBRL; exact reporting-period match.</xltc:text>
  </xltc:threadedComment>
  <xltc:threadedComment ref="E23" dT="2026-09-10T04:58:03.699" personId="{F458A60B-9B65-4D5C-A7C7-309CD475680C}" id="{91ED1B34-932A-41BD-8A6D-B1196D5BE4C8}">
    <xltc:text>FACT-0877 | USD million
H1 FY2026; period end 2025-07-27; filed 2025-08-27
https://www.sec.gov/Archives/edgar/data/1045810/000104581025000209/0001045810-25-000209-index.html
us-gaap:MarketableSecuritiesCurrent
SEC XBRL; exact reporting-period match.</xltc:text>
  </xltc:threadedComment>
  <xltc:threadedComment ref="B24" dT="2026-09-10T04:58:03.699" personId="{F458A60B-9B65-4D5C-A7C7-309CD475680C}" id="{0D80198C-9357-4392-A3A3-04A88EC0A2D0}">
    <xltc:text>FACT-0847 | USD million
Q2 FY2026; period end 2025-07-27; filed 2025-08-27
https://www.sec.gov/Archives/edgar/data/1045810/000104581025000209/0001045810-25-000209-index.html
us-gaap:AccountsReceivableNetCurrent
SEC XBRL; exact reporting-period match.</xltc:text>
  </xltc:threadedComment>
  <xltc:threadedComment ref="C24" dT="2026-09-10T04:58:03.699" personId="{F458A60B-9B65-4D5C-A7C7-309CD475680C}" id="{727A588F-DA2D-4A79-86C3-843DAEB4BAA9}">
    <xltc:text>FACT-0737 | USD million
Q1 FY2027; period end 2026-04-26; filed 2026-05-20
https://www.sec.gov/Archives/edgar/data/1045810/000104581026000052/0001045810-26-000052-index.html
us-gaap:AccountsReceivableNetCurrent
SEC XBRL; exact reporting-period match.</xltc:text>
  </xltc:threadedComment>
  <xltc:threadedComment ref="D24" dT="2026-09-10T04:58:03.699" personId="{F458A60B-9B65-4D5C-A7C7-309CD475680C}" id="{1293949F-866C-4F6C-8DA7-F5058C683DF9}">
    <xltc:text>FACT-0776 | USD million
Q2 FY2027; period end 2026-07-26; filed 2026-08-26
https://www.sec.gov/Archives/edgar/data/1045810/000104581026000075/0001045810-26-000075-index.html
us-gaap:AccountsReceivableNetCurrent
SEC XBRL; exact reporting-period match.</xltc:text>
  </xltc:threadedComment>
  <xltc:threadedComment ref="E24" dT="2026-09-10T04:58:03.699" personId="{F458A60B-9B65-4D5C-A7C7-309CD475680C}" id="{C9F4787E-E592-4418-9822-282896004A24}">
    <xltc:text>FACT-0878 | USD million
H1 FY2026; period end 2025-07-27; filed 2025-08-27
https://www.sec.gov/Archives/edgar/data/1045810/000104581025000209/0001045810-25-000209-index.html
us-gaap:AccountsReceivableNetCurrent
SEC XBRL; exact reporting-period match.</xltc:text>
  </xltc:threadedComment>
  <xltc:threadedComment ref="F24" dT="2026-09-10T04:58:03.699" personId="{F458A60B-9B65-4D5C-A7C7-309CD475680C}" id="{7C04DABE-D245-4693-A695-04833B95B7C1}">
    <xltc:text>FACT-0807 | USD million
H1 FY2027; period end 2026-07-26; filed 2026-08-26
https://www.sec.gov/Archives/edgar/data/1045810/000104581026000075/0001045810-26-000075-index.html
us-gaap:AccountsReceivableNetCurrent
SEC XBRL; exact reporting-period match.</xltc:text>
  </xltc:threadedComment>
  <xltc:threadedComment ref="B25" dT="2026-09-10T04:58:03.699" personId="{F458A60B-9B65-4D5C-A7C7-309CD475680C}" id="{DC74CECE-6B12-429B-B10E-CA1F3BAEEC2F}">
    <xltc:text>FACT-0848 | USD million
Q2 FY2026; period end 2025-07-27; filed 2025-08-27
https://www.sec.gov/Archives/edgar/data/1045810/000104581025000209/0001045810-25-000209-index.html
us-gaap:InventoryNet
SEC XBRL; exact reporting-period match.</xltc:text>
  </xltc:threadedComment>
  <xltc:threadedComment ref="C25" dT="2026-09-10T04:58:03.699" personId="{F458A60B-9B65-4D5C-A7C7-309CD475680C}" id="{37502062-F4DC-4FA2-96CC-637FE5EFE75B}">
    <xltc:text>FACT-0738 | USD million
Q1 FY2027; period end 2026-04-26; filed 2026-05-20
https://www.sec.gov/Archives/edgar/data/1045810/000104581026000052/0001045810-26-000052-index.html
us-gaap:InventoryNet
SEC XBRL; exact reporting-period match.</xltc:text>
  </xltc:threadedComment>
  <xltc:threadedComment ref="D25" dT="2026-09-10T04:58:03.699" personId="{F458A60B-9B65-4D5C-A7C7-309CD475680C}" id="{855DBC34-4267-4310-B76C-0C09880459EE}">
    <xltc:text>FACT-0777 | USD million
Q2 FY2027; period end 2026-07-26; filed 2026-08-26
https://www.sec.gov/Archives/edgar/data/1045810/000104581026000075/0001045810-26-000075-index.html
us-gaap:InventoryNet
SEC XBRL; exact reporting-period match.</xltc:text>
  </xltc:threadedComment>
  <xltc:threadedComment ref="E25" dT="2026-09-10T04:58:03.699" personId="{F458A60B-9B65-4D5C-A7C7-309CD475680C}" id="{9A872DB9-54F0-4B7C-9855-D2F9F1D2EFA9}">
    <xltc:text>FACT-0879 | USD million
H1 FY2026; period end 2025-07-27; filed 2025-08-27
https://www.sec.gov/Archives/edgar/data/1045810/000104581025000209/0001045810-25-000209-index.html
us-gaap:InventoryNet
SEC XBRL; exact reporting-period match.</xltc:text>
  </xltc:threadedComment>
  <xltc:threadedComment ref="F25" dT="2026-09-10T04:58:03.699" personId="{F458A60B-9B65-4D5C-A7C7-309CD475680C}" id="{C28E2A9C-1A9F-4F7D-BF28-17C17F79B5C4}">
    <xltc:text>FACT-0808 | USD million
H1 FY2027; period end 2026-07-26; filed 2026-08-26
https://www.sec.gov/Archives/edgar/data/1045810/000104581026000075/0001045810-26-000075-index.html
us-gaap:InventoryNet
SEC XBRL; exact reporting-period match.</xltc:text>
  </xltc:threadedComment>
  <xltc:threadedComment ref="B26" dT="2026-09-10T04:58:03.699" personId="{F458A60B-9B65-4D5C-A7C7-309CD475680C}" id="{ACDA74C6-BB9C-4D4F-A4CA-CCAF7C95171D}">
    <xltc:text>FACT-0849 | USD million
Q2 FY2026; period end 2025-07-27; filed 2025-08-27
https://www.sec.gov/Archives/edgar/data/1045810/000104581025000209/0001045810-25-000209-index.html
us-gaap:AssetsCurrent
SEC XBRL; exact reporting-period match.</xltc:text>
  </xltc:threadedComment>
  <xltc:threadedComment ref="C26" dT="2026-09-10T04:58:03.699" personId="{F458A60B-9B65-4D5C-A7C7-309CD475680C}" id="{1D520424-43D7-44F3-B681-0534971F2586}">
    <xltc:text>FACT-0739 | USD million
Q1 FY2027; period end 2026-04-26; filed 2026-05-20
https://www.sec.gov/Archives/edgar/data/1045810/000104581026000052/0001045810-26-000052-index.html
us-gaap:AssetsCurrent
SEC XBRL; exact reporting-period match.</xltc:text>
  </xltc:threadedComment>
  <xltc:threadedComment ref="D26" dT="2026-09-10T04:58:03.699" personId="{F458A60B-9B65-4D5C-A7C7-309CD475680C}" id="{6B8D04CE-B9B2-4F92-9347-B0C00414D9F9}">
    <xltc:text>FACT-0778 | USD million
Q2 FY2027; period end 2026-07-26; filed 2026-08-26
https://www.sec.gov/Archives/edgar/data/1045810/000104581026000075/0001045810-26-000075-index.html
us-gaap:AssetsCurrent
SEC XBRL; exact reporting-period match.</xltc:text>
  </xltc:threadedComment>
  <xltc:threadedComment ref="E26" dT="2026-09-10T04:58:03.699" personId="{F458A60B-9B65-4D5C-A7C7-309CD475680C}" id="{7365DFE8-7A14-44C0-8E59-796C21B226C0}">
    <xltc:text>FACT-0880 | USD million
H1 FY2026; period end 2025-07-27; filed 2025-08-27
https://www.sec.gov/Archives/edgar/data/1045810/000104581025000209/0001045810-25-000209-index.html
us-gaap:AssetsCurrent
SEC XBRL; exact reporting-period match.</xltc:text>
  </xltc:threadedComment>
  <xltc:threadedComment ref="F26" dT="2026-09-10T04:58:03.699" personId="{F458A60B-9B65-4D5C-A7C7-309CD475680C}" id="{945A6786-87B7-4A7E-A2BB-BBA741351F95}">
    <xltc:text>FACT-0809 | USD million
H1 FY2027; period end 2026-07-26; filed 2026-08-26
https://www.sec.gov/Archives/edgar/data/1045810/000104581026000075/0001045810-26-000075-index.html
us-gaap:AssetsCurrent
SEC XBRL; exact reporting-period match.</xltc:text>
  </xltc:threadedComment>
  <xltc:threadedComment ref="B27" dT="2026-09-10T04:58:03.699" personId="{F458A60B-9B65-4D5C-A7C7-309CD475680C}" id="{EEEBC20F-C5D0-4808-A409-CBDF18596986}">
    <xltc:text>FACT-0850 | USD million
Q2 FY2026; period end 2025-07-27; filed 2025-08-27
https://www.sec.gov/Archives/edgar/data/1045810/000104581025000209/0001045810-25-000209-index.html
us-gaap:PropertyPlantAndEquipmentNet
SEC XBRL; exact reporting-period match.</xltc:text>
  </xltc:threadedComment>
  <xltc:threadedComment ref="C27" dT="2026-09-10T04:58:03.699" personId="{F458A60B-9B65-4D5C-A7C7-309CD475680C}" id="{CB24CDC2-5124-46B2-B9F5-668D2ADC226D}">
    <xltc:text>FACT-0740 | USD million
Q1 FY2027; period end 2026-04-26; filed 2026-05-20
https://www.sec.gov/Archives/edgar/data/1045810/000104581026000052/0001045810-26-000052-index.html
us-gaap:PropertyPlantAndEquipmentNet
SEC XBRL; exact reporting-period match.</xltc:text>
  </xltc:threadedComment>
  <xltc:threadedComment ref="D27" dT="2026-09-10T04:58:03.699" personId="{F458A60B-9B65-4D5C-A7C7-309CD475680C}" id="{82AC78FB-30AE-4BCB-B166-CA1C0F61E99D}">
    <xltc:text>FACT-0779 | USD million
Q2 FY2027; period end 2026-07-26; filed 2026-08-26
https://www.sec.gov/Archives/edgar/data/1045810/000104581026000075/0001045810-26-000075-index.html
us-gaap:PropertyPlantAndEquipmentNet
SEC XBRL; exact reporting-period match.</xltc:text>
  </xltc:threadedComment>
  <xltc:threadedComment ref="E27" dT="2026-09-10T04:58:03.699" personId="{F458A60B-9B65-4D5C-A7C7-309CD475680C}" id="{8C56BAFC-B588-4F57-A2CD-6DB26CA8DFB4}">
    <xltc:text>FACT-0881 | USD million
H1 FY2026; period end 2025-07-27; filed 2025-08-27
https://www.sec.gov/Archives/edgar/data/1045810/000104581025000209/0001045810-25-000209-index.html
us-gaap:PropertyPlantAndEquipmentNet
SEC XBRL; exact reporting-period match.</xltc:text>
  </xltc:threadedComment>
  <xltc:threadedComment ref="F27" dT="2026-09-10T04:58:03.699" personId="{F458A60B-9B65-4D5C-A7C7-309CD475680C}" id="{ADDFAA35-3646-4291-A33F-A46A770FA6ED}">
    <xltc:text>FACT-0810 | USD million
H1 FY2027; period end 2026-07-26; filed 2026-08-26
https://www.sec.gov/Archives/edgar/data/1045810/000104581026000075/0001045810-26-000075-index.html
us-gaap:PropertyPlantAndEquipmentNet
SEC XBRL; exact reporting-period match.</xltc:text>
  </xltc:threadedComment>
  <xltc:threadedComment ref="B28" dT="2026-09-10T04:58:03.699" personId="{F458A60B-9B65-4D5C-A7C7-309CD475680C}" id="{06B48C7D-6A61-4E1E-AAFB-53650851E875}">
    <xltc:text>FACT-0851 | USD million
Q2 FY2026; period end 2025-07-27; filed 2025-08-27
https://www.sec.gov/Archives/edgar/data/1045810/000104581025000209/0001045810-25-000209-index.html
us-gaap:Goodwill
SEC XBRL; exact reporting-period match.</xltc:text>
  </xltc:threadedComment>
  <xltc:threadedComment ref="C28" dT="2026-09-10T04:58:03.699" personId="{F458A60B-9B65-4D5C-A7C7-309CD475680C}" id="{CC73B3A4-7E6B-4628-A412-667C0C41B7CF}">
    <xltc:text>FACT-0741 | USD million
Q1 FY2027; period end 2026-04-26; filed 2026-05-20
https://www.sec.gov/Archives/edgar/data/1045810/000104581026000052/0001045810-26-000052-index.html
us-gaap:Goodwill
SEC XBRL; exact reporting-period match.</xltc:text>
  </xltc:threadedComment>
  <xltc:threadedComment ref="D28" dT="2026-09-10T04:58:03.699" personId="{F458A60B-9B65-4D5C-A7C7-309CD475680C}" id="{924E4232-DE4D-41D8-9E42-B9594208E6AA}">
    <xltc:text>FACT-0780 | USD million
Q2 FY2027; period end 2026-07-26; filed 2026-08-26
https://www.sec.gov/Archives/edgar/data/1045810/000104581026000075/0001045810-26-000075-index.html
us-gaap:Goodwill
SEC XBRL; exact reporting-period match.</xltc:text>
  </xltc:threadedComment>
  <xltc:threadedComment ref="E28" dT="2026-09-10T04:58:03.699" personId="{F458A60B-9B65-4D5C-A7C7-309CD475680C}" id="{939D6B06-3B28-439A-95D3-BDB9121C02F4}">
    <xltc:text>FACT-0882 | USD million
H1 FY2026; period end 2025-07-27; filed 2025-08-27
https://www.sec.gov/Archives/edgar/data/1045810/000104581025000209/0001045810-25-000209-index.html
us-gaap:Goodwill
SEC XBRL; exact reporting-period match.</xltc:text>
  </xltc:threadedComment>
  <xltc:threadedComment ref="F28" dT="2026-09-10T04:58:03.699" personId="{F458A60B-9B65-4D5C-A7C7-309CD475680C}" id="{5E311F1C-498E-4E0F-8423-193C72376414}">
    <xltc:text>FACT-0811 | USD million
H1 FY2027; period end 2026-07-26; filed 2026-08-26
https://www.sec.gov/Archives/edgar/data/1045810/000104581026000075/0001045810-26-000075-index.html
us-gaap:Goodwill
SEC XBRL; exact reporting-period match.</xltc:text>
  </xltc:threadedComment>
  <xltc:threadedComment ref="B29" dT="2026-09-10T04:58:03.7" personId="{F458A60B-9B65-4D5C-A7C7-309CD475680C}" id="{EC55FC1B-0E31-467D-AB7A-135D720F14E4}">
    <xltc:text>FACT-0852 | USD million
Q2 FY2026; period end 2025-07-27; filed 2025-08-27
https://www.sec.gov/Archives/edgar/data/1045810/000104581025000209/0001045810-25-000209-index.html
us-gaap:FiniteLivedIntangibleAssetsNet
SEC XBRL; exact reporting-period match.</xltc:text>
  </xltc:threadedComment>
  <xltc:threadedComment ref="C29" dT="2026-09-10T04:58:03.7" personId="{F458A60B-9B65-4D5C-A7C7-309CD475680C}" id="{F7A2F630-A7F8-4C79-A600-0DD623D4F702}">
    <xltc:text>FACT-0742 | USD million
Q1 FY2027; period end 2026-04-26; filed 2026-05-20
https://www.sec.gov/Archives/edgar/data/1045810/000104581026000052/0001045810-26-000052-index.html
us-gaap:FiniteLivedIntangibleAssetsNet
SEC XBRL; exact reporting-period match.</xltc:text>
  </xltc:threadedComment>
  <xltc:threadedComment ref="D29" dT="2026-09-10T04:58:03.7" personId="{F458A60B-9B65-4D5C-A7C7-309CD475680C}" id="{35D11804-A41B-43E3-8D4E-3D9C9B77D052}">
    <xltc:text>FACT-0781 | USD million
Q2 FY2027; period end 2026-07-26; filed 2026-08-26
https://www.sec.gov/Archives/edgar/data/1045810/000104581026000075/0001045810-26-000075-index.html
us-gaap:FiniteLivedIntangibleAssetsNet
SEC XBRL; exact reporting-period match.</xltc:text>
  </xltc:threadedComment>
  <xltc:threadedComment ref="E29" dT="2026-09-10T04:58:03.7" personId="{F458A60B-9B65-4D5C-A7C7-309CD475680C}" id="{BD18C3E8-1B3B-4656-AE20-F1FC6377E29C}">
    <xltc:text>FACT-0883 | USD million
H1 FY2026; period end 2025-07-27; filed 2025-08-27
https://www.sec.gov/Archives/edgar/data/1045810/000104581025000209/0001045810-25-000209-index.html
us-gaap:FiniteLivedIntangibleAssetsNet
SEC XBRL; exact reporting-period match.</xltc:text>
  </xltc:threadedComment>
  <xltc:threadedComment ref="F29" dT="2026-09-10T04:58:03.7" personId="{F458A60B-9B65-4D5C-A7C7-309CD475680C}" id="{B520B004-192C-4CDC-901F-354DE5ABD7D4}">
    <xltc:text>FACT-0812 | USD million
H1 FY2027; period end 2026-07-26; filed 2026-08-26
https://www.sec.gov/Archives/edgar/data/1045810/000104581026000075/0001045810-26-000075-index.html
us-gaap:FiniteLivedIntangibleAssetsNet
SEC XBRL; exact reporting-period match.</xltc:text>
  </xltc:threadedComment>
  <xltc:threadedComment ref="B30" dT="2026-09-10T04:58:03.7" personId="{F458A60B-9B65-4D5C-A7C7-309CD475680C}" id="{2FA3E6AA-2E65-4B00-96B5-C3C5FA306D7F}">
    <xltc:text>FACT-0853 | USD million
Q2 FY2026; period end 2025-07-27; filed 2025-08-27
https://www.sec.gov/Archives/edgar/data/1045810/000104581025000209/0001045810-25-000209-index.html
us-gaap:Assets
SEC XBRL; exact reporting-period match.</xltc:text>
  </xltc:threadedComment>
  <xltc:threadedComment ref="C30" dT="2026-09-10T04:58:03.7" personId="{F458A60B-9B65-4D5C-A7C7-309CD475680C}" id="{94F8984D-ED71-47F8-9A3D-77624628B26F}">
    <xltc:text>FACT-0743 | USD million
Q1 FY2027; period end 2026-04-26; filed 2026-05-20
https://www.sec.gov/Archives/edgar/data/1045810/000104581026000052/0001045810-26-000052-index.html
us-gaap:Assets
SEC XBRL; exact reporting-period match.</xltc:text>
  </xltc:threadedComment>
  <xltc:threadedComment ref="D30" dT="2026-09-10T04:58:03.7" personId="{F458A60B-9B65-4D5C-A7C7-309CD475680C}" id="{D9F75D39-3C62-4AA6-94B4-924FCBB47210}">
    <xltc:text>FACT-0782 | USD million
Q2 FY2027; period end 2026-07-26; filed 2026-08-26
https://www.sec.gov/Archives/edgar/data/1045810/000104581026000075/0001045810-26-000075-index.html
us-gaap:Assets
SEC XBRL; exact reporting-period match.</xltc:text>
  </xltc:threadedComment>
  <xltc:threadedComment ref="E30" dT="2026-09-10T04:58:03.7" personId="{F458A60B-9B65-4D5C-A7C7-309CD475680C}" id="{14328771-274B-45CC-A6A5-5549E8017624}">
    <xltc:text>FACT-0884 | USD million
H1 FY2026; period end 2025-07-27; filed 2025-08-27
https://www.sec.gov/Archives/edgar/data/1045810/000104581025000209/0001045810-25-000209-index.html
us-gaap:Assets
SEC XBRL; exact reporting-period match.</xltc:text>
  </xltc:threadedComment>
  <xltc:threadedComment ref="F30" dT="2026-09-10T04:58:03.7" personId="{F458A60B-9B65-4D5C-A7C7-309CD475680C}" id="{476F29B7-0B08-4FCD-B9D3-9922A444BDE1}">
    <xltc:text>FACT-0813 | USD million
H1 FY2027; period end 2026-07-26; filed 2026-08-26
https://www.sec.gov/Archives/edgar/data/1045810/000104581026000075/0001045810-26-000075-index.html
us-gaap:Assets
SEC XBRL; exact reporting-period match.</xltc:text>
  </xltc:threadedComment>
  <xltc:threadedComment ref="B31" dT="2026-09-10T04:58:03.7" personId="{F458A60B-9B65-4D5C-A7C7-309CD475680C}" id="{01124B30-319C-4BFD-A00D-0C8D9AD7B9C2}">
    <xltc:text>FACT-0854 | USD million
Q2 FY2026; period end 2025-07-27; filed 2025-08-27
https://www.sec.gov/Archives/edgar/data/1045810/000104581025000209/0001045810-25-000209-index.html
us-gaap:AccountsPayableCurrent
SEC XBRL; exact reporting-period match.</xltc:text>
  </xltc:threadedComment>
  <xltc:threadedComment ref="C31" dT="2026-09-10T04:58:03.7" personId="{F458A60B-9B65-4D5C-A7C7-309CD475680C}" id="{AA1F0751-6CCA-4F24-A6A4-35677AAEBE8C}">
    <xltc:text>FACT-0744 | USD million
Q1 FY2027; period end 2026-04-26; filed 2026-05-20
https://www.sec.gov/Archives/edgar/data/1045810/000104581026000052/0001045810-26-000052-index.html
us-gaap:AccountsPayableCurrent
SEC XBRL; exact reporting-period match.</xltc:text>
  </xltc:threadedComment>
  <xltc:threadedComment ref="D31" dT="2026-09-10T04:58:03.7" personId="{F458A60B-9B65-4D5C-A7C7-309CD475680C}" id="{37C3FFB1-DB0F-47A5-9729-F84194E3FFBA}">
    <xltc:text>FACT-0783 | USD million
Q2 FY2027; period end 2026-07-26; filed 2026-08-26
https://www.sec.gov/Archives/edgar/data/1045810/000104581026000075/0001045810-26-000075-index.html
us-gaap:AccountsPayableCurrent
SEC XBRL; exact reporting-period match.</xltc:text>
  </xltc:threadedComment>
  <xltc:threadedComment ref="E31" dT="2026-09-10T04:58:03.7" personId="{F458A60B-9B65-4D5C-A7C7-309CD475680C}" id="{A1F84DD0-9903-45F3-9FFB-0E6FB1A10949}">
    <xltc:text>FACT-0885 | USD million
H1 FY2026; period end 2025-07-27; filed 2025-08-27
https://www.sec.gov/Archives/edgar/data/1045810/000104581025000209/0001045810-25-000209-index.html
us-gaap:AccountsPayableCurrent
SEC XBRL; exact reporting-period match.</xltc:text>
  </xltc:threadedComment>
  <xltc:threadedComment ref="F31" dT="2026-09-10T04:58:03.7" personId="{F458A60B-9B65-4D5C-A7C7-309CD475680C}" id="{71A349F7-7680-4364-AABB-421250A4A802}">
    <xltc:text>FACT-0814 | USD million
H1 FY2027; period end 2026-07-26; filed 2026-08-26
https://www.sec.gov/Archives/edgar/data/1045810/000104581026000075/0001045810-26-000075-index.html
us-gaap:AccountsPayableCurrent
SEC XBRL; exact reporting-period match.</xltc:text>
  </xltc:threadedComment>
  <xltc:threadedComment ref="B32" dT="2026-09-10T04:58:03.7" personId="{F458A60B-9B65-4D5C-A7C7-309CD475680C}" id="{75A98A1C-9E77-417C-B965-516D13A3B0C8}">
    <xltc:text>FACT-0855 | USD million
Q2 FY2026; period end 2025-07-27; filed 2025-08-27
https://www.sec.gov/Archives/edgar/data/1045810/000104581025000209/0001045810-25-000209-index.html
us-gaap:LiabilitiesCurrent
SEC XBRL; exact reporting-period match.</xltc:text>
  </xltc:threadedComment>
  <xltc:threadedComment ref="C32" dT="2026-09-10T04:58:03.7" personId="{F458A60B-9B65-4D5C-A7C7-309CD475680C}" id="{19138A06-B7D1-42D1-BC8B-2AD8B72FA1CB}">
    <xltc:text>FACT-0745 | USD million
Q1 FY2027; period end 2026-04-26; filed 2026-05-20
https://www.sec.gov/Archives/edgar/data/1045810/000104581026000052/0001045810-26-000052-index.html
us-gaap:LiabilitiesCurrent
SEC XBRL; exact reporting-period match.</xltc:text>
  </xltc:threadedComment>
  <xltc:threadedComment ref="D32" dT="2026-09-10T04:58:03.7" personId="{F458A60B-9B65-4D5C-A7C7-309CD475680C}" id="{FA8D5A2C-19F6-45E5-8005-5A2F9B4B287B}">
    <xltc:text>FACT-0784 | USD million
Q2 FY2027; period end 2026-07-26; filed 2026-08-26
https://www.sec.gov/Archives/edgar/data/1045810/000104581026000075/0001045810-26-000075-index.html
us-gaap:LiabilitiesCurrent
SEC XBRL; exact reporting-period match.</xltc:text>
  </xltc:threadedComment>
  <xltc:threadedComment ref="E32" dT="2026-09-10T04:58:03.7" personId="{F458A60B-9B65-4D5C-A7C7-309CD475680C}" id="{1DD10578-B707-4DA3-B665-E6505DF1F212}">
    <xltc:text>FACT-0886 | USD million
H1 FY2026; period end 2025-07-27; filed 2025-08-27
https://www.sec.gov/Archives/edgar/data/1045810/000104581025000209/0001045810-25-000209-index.html
us-gaap:LiabilitiesCurrent
SEC XBRL; exact reporting-period match.</xltc:text>
  </xltc:threadedComment>
  <xltc:threadedComment ref="F32" dT="2026-09-10T04:58:03.7" personId="{F458A60B-9B65-4D5C-A7C7-309CD475680C}" id="{A0DC8A33-E827-41B6-87A2-CA640EFE5EED}">
    <xltc:text>FACT-0815 | USD million
H1 FY2027; period end 2026-07-26; filed 2026-08-26
https://www.sec.gov/Archives/edgar/data/1045810/000104581026000075/0001045810-26-000075-index.html
us-gaap:LiabilitiesCurrent
SEC XBRL; exact reporting-period match.</xltc:text>
  </xltc:threadedComment>
  <xltc:threadedComment ref="B33" dT="2026-09-10T04:58:03.7" personId="{F458A60B-9B65-4D5C-A7C7-309CD475680C}" id="{897DF452-B471-4572-BDCE-48B09FA78BAC}">
    <xltc:text>FACT-0856 | USD million
Q2 FY2026; period end 2025-07-27; filed 2025-08-27
https://www.sec.gov/Archives/edgar/data/1045810/000104581025000209/0001045810-25-000209-index.html
us-gaap:Liabilities
SEC XBRL; exact reporting-period match.</xltc:text>
  </xltc:threadedComment>
  <xltc:threadedComment ref="C33" dT="2026-09-10T04:58:03.7" personId="{F458A60B-9B65-4D5C-A7C7-309CD475680C}" id="{39029F1B-F150-4B77-B7A8-E07F67EE25BE}">
    <xltc:text>FACT-0746 | USD million
Q1 FY2027; period end 2026-04-26; filed 2026-05-20
https://www.sec.gov/Archives/edgar/data/1045810/000104581026000052/0001045810-26-000052-index.html
us-gaap:Liabilities
SEC XBRL; exact reporting-period match.</xltc:text>
  </xltc:threadedComment>
  <xltc:threadedComment ref="D33" dT="2026-09-10T04:58:03.7" personId="{F458A60B-9B65-4D5C-A7C7-309CD475680C}" id="{E8B66A04-4C36-4F4C-9DE7-EFE9D2F9E91A}">
    <xltc:text>FACT-0785 | USD million
Q2 FY2027; period end 2026-07-26; filed 2026-08-26
https://www.sec.gov/Archives/edgar/data/1045810/000104581026000075/0001045810-26-000075-index.html
us-gaap:Liabilities
SEC XBRL; exact reporting-period match.</xltc:text>
  </xltc:threadedComment>
  <xltc:threadedComment ref="E33" dT="2026-09-10T04:58:03.7" personId="{F458A60B-9B65-4D5C-A7C7-309CD475680C}" id="{21C42134-621E-4698-9074-9BEC677B307C}">
    <xltc:text>FACT-0887 | USD million
H1 FY2026; period end 2025-07-27; filed 2025-08-27
https://www.sec.gov/Archives/edgar/data/1045810/000104581025000209/0001045810-25-000209-index.html
us-gaap:Liabilities
SEC XBRL; exact reporting-period match.</xltc:text>
  </xltc:threadedComment>
  <xltc:threadedComment ref="F33" dT="2026-09-10T04:58:03.7" personId="{F458A60B-9B65-4D5C-A7C7-309CD475680C}" id="{45D30244-6923-462E-AD5F-16A7D16B9E99}">
    <xltc:text>FACT-0816 | USD million
H1 FY2027; period end 2026-07-26; filed 2026-08-26
https://www.sec.gov/Archives/edgar/data/1045810/000104581026000075/0001045810-26-000075-index.html
us-gaap:Liabilities
SEC XBRL; exact reporting-period match.</xltc:text>
  </xltc:threadedComment>
  <xltc:threadedComment ref="C34" dT="2026-09-10T04:58:03.7" personId="{F458A60B-9B65-4D5C-A7C7-309CD475680C}" id="{521F35B8-317E-4C9F-AA58-2097B6A36809}">
    <xltc:text>FACT-0747 | USD million
Q1 FY2027; period end 2026-04-26; filed 2026-05-20
https://www.sec.gov/Archives/edgar/data/1045810/000104581026000052/0001045810-26-000052-index.html
us-gaap:LongTermDebtCurrent
SEC XBRL; exact reporting-period match.</xltc:text>
  </xltc:threadedComment>
  <xltc:threadedComment ref="D34" dT="2026-09-10T04:58:03.7" personId="{F458A60B-9B65-4D5C-A7C7-309CD475680C}" id="{C3DB2BCF-2F31-4851-ADD8-2DFE3B399632}">
    <xltc:text>FACT-0786 | USD million
Q2 FY2027; period end 2026-07-26; filed 2026-08-26
https://www.sec.gov/Archives/edgar/data/1045810/000104581026000075/0001045810-26-000075-index.html
us-gaap:LongTermDebtCurrent
SEC XBRL; exact reporting-period match.</xltc:text>
  </xltc:threadedComment>
  <xltc:threadedComment ref="F34" dT="2026-09-10T04:58:03.7" personId="{F458A60B-9B65-4D5C-A7C7-309CD475680C}" id="{FB44458B-C627-48EA-BE73-D31BAD8D7AF8}">
    <xltc:text>FACT-0817 | USD million
H1 FY2027; period end 2026-07-26; filed 2026-08-26
https://www.sec.gov/Archives/edgar/data/1045810/000104581026000075/0001045810-26-000075-index.html
us-gaap:LongTermDebtCurrent
SEC XBRL; exact reporting-period match.</xltc:text>
  </xltc:threadedComment>
  <xltc:threadedComment ref="B35" dT="2026-09-10T04:58:03.7" personId="{F458A60B-9B65-4D5C-A7C7-309CD475680C}" id="{6673E74C-6810-4278-9156-33112EA6035C}">
    <xltc:text>FACT-0857 | USD million
Q2 FY2026; period end 2025-07-27; filed 2025-08-27
https://www.sec.gov/Archives/edgar/data/1045810/000104581025000209/0001045810-25-000209-index.html
us-gaap:LongTermDebtNoncurrent
SEC XBRL; exact reporting-period match.</xltc:text>
  </xltc:threadedComment>
  <xltc:threadedComment ref="C35" dT="2026-09-10T04:58:03.7" personId="{F458A60B-9B65-4D5C-A7C7-309CD475680C}" id="{F794D987-9892-4192-8B82-82BAB0B5DBA6}">
    <xltc:text>FACT-0748 | USD million
Q1 FY2027; period end 2026-04-26; filed 2026-05-20
https://www.sec.gov/Archives/edgar/data/1045810/000104581026000052/0001045810-26-000052-index.html
us-gaap:LongTermDebtNoncurrent
SEC XBRL; exact reporting-period match.</xltc:text>
  </xltc:threadedComment>
  <xltc:threadedComment ref="D35" dT="2026-09-10T04:58:03.7" personId="{F458A60B-9B65-4D5C-A7C7-309CD475680C}" id="{129AB6A0-AF12-408F-B699-3DDC10698C77}">
    <xltc:text>FACT-0787 | USD million
Q2 FY2027; period end 2026-07-26; filed 2026-08-26
https://www.sec.gov/Archives/edgar/data/1045810/000104581026000075/0001045810-26-000075-index.html
us-gaap:LongTermDebtNoncurrent
SEC XBRL; exact reporting-period match.</xltc:text>
  </xltc:threadedComment>
  <xltc:threadedComment ref="E35" dT="2026-09-10T04:58:03.7" personId="{F458A60B-9B65-4D5C-A7C7-309CD475680C}" id="{3EF4E5A1-D7B6-409A-95F9-835230636C66}">
    <xltc:text>FACT-0888 | USD million
H1 FY2026; period end 2025-07-27; filed 2025-08-27
https://www.sec.gov/Archives/edgar/data/1045810/000104581025000209/0001045810-25-000209-index.html
us-gaap:LongTermDebtNoncurrent
SEC XBRL; exact reporting-period match.</xltc:text>
  </xltc:threadedComment>
  <xltc:threadedComment ref="F35" dT="2026-09-10T04:58:03.7" personId="{F458A60B-9B65-4D5C-A7C7-309CD475680C}" id="{8BFF4D40-639F-441B-BB23-86E2868B925C}">
    <xltc:text>FACT-0818 | USD million
H1 FY2027; period end 2026-07-26; filed 2026-08-26
https://www.sec.gov/Archives/edgar/data/1045810/000104581026000075/0001045810-26-000075-index.html
us-gaap:LongTermDebtNoncurrent
SEC XBRL; exact reporting-period match.</xltc:text>
  </xltc:threadedComment>
  <xltc:threadedComment ref="B36" dT="2026-09-10T04:58:03.7" personId="{F458A60B-9B65-4D5C-A7C7-309CD475680C}" id="{E0411858-2B80-4E7E-9D6F-A473D9C05B28}">
    <xltc:text>FACT-0858 | USD million
Q2 FY2026; period end 2025-07-27; filed 2026-08-26
https://www.sec.gov/Archives/edgar/data/1045810/000104581026000075/0001045810-26-000075-index.html
us-gaap:StockholdersEquity
SEC XBRL; exact reporting-period match.</xltc:text>
  </xltc:threadedComment>
  <xltc:threadedComment ref="C36" dT="2026-09-10T04:58:03.7" personId="{F458A60B-9B65-4D5C-A7C7-309CD475680C}" id="{2EFE15B8-4890-41C2-A276-6220D0CABC22}">
    <xltc:text>FACT-0749 | USD million
Q1 FY2027; period end 2026-04-26; filed 2026-08-26
https://www.sec.gov/Archives/edgar/data/1045810/000104581026000075/0001045810-26-000075-index.html
us-gaap:StockholdersEquity
SEC XBRL; exact reporting-period match.</xltc:text>
  </xltc:threadedComment>
  <xltc:threadedComment ref="D36" dT="2026-09-10T04:58:03.7" personId="{F458A60B-9B65-4D5C-A7C7-309CD475680C}" id="{961C7C38-990C-4291-ABC1-D6BD1DD6989F}">
    <xltc:text>FACT-0788 | USD million
Q2 FY2027; period end 2026-07-26; filed 2026-08-26
https://www.sec.gov/Archives/edgar/data/1045810/000104581026000075/0001045810-26-000075-index.html
us-gaap:StockholdersEquity
SEC XBRL; exact reporting-period match.</xltc:text>
  </xltc:threadedComment>
  <xltc:threadedComment ref="E36" dT="2026-09-10T04:58:03.7" personId="{F458A60B-9B65-4D5C-A7C7-309CD475680C}" id="{25AB0076-E680-4F9C-85D5-FF0DCC8CBA3C}">
    <xltc:text>FACT-0889 | USD million
H1 FY2026; period end 2025-07-27; filed 2026-08-26
https://www.sec.gov/Archives/edgar/data/1045810/000104581026000075/0001045810-26-000075-index.html
us-gaap:StockholdersEquity
SEC XBRL; exact reporting-period match.</xltc:text>
  </xltc:threadedComment>
  <xltc:threadedComment ref="F36" dT="2026-09-10T04:58:03.7" personId="{F458A60B-9B65-4D5C-A7C7-309CD475680C}" id="{AF691F71-0638-49EE-B42F-0A262087BAAB}">
    <xltc:text>FACT-0819 | USD million
H1 FY2027; period end 2026-07-26; filed 2026-08-26
https://www.sec.gov/Archives/edgar/data/1045810/000104581026000075/0001045810-26-000075-index.html
us-gaap:StockholdersEquity
SEC XBRL; exact reporting-period match.</xltc:text>
  </xltc:threadedComment>
  <xltc:threadedComment ref="B37" dT="2026-09-10T04:58:03.7" personId="{F458A60B-9B65-4D5C-A7C7-309CD475680C}" id="{D2D4A5F5-D306-4CCC-B2C9-573F86D98913}">
    <xltc:text>FACT-0859 | USD million
Q2 FY2026; period end 2025-07-27; filed 2025-08-27
https://www.sec.gov/Archives/edgar/data/1045810/000104581025000209/0001045810-25-000209-index.html
us-gaap:RetainedEarningsAccumulatedDeficit
SEC XBRL; exact reporting-period match.</xltc:text>
  </xltc:threadedComment>
  <xltc:threadedComment ref="C37" dT="2026-09-10T04:58:03.7" personId="{F458A60B-9B65-4D5C-A7C7-309CD475680C}" id="{B3D0F99F-0581-460B-8911-9B6D3EEA2FBE}">
    <xltc:text>FACT-0750 | USD million
Q1 FY2027; period end 2026-04-26; filed 2026-05-20
https://www.sec.gov/Archives/edgar/data/1045810/000104581026000052/0001045810-26-000052-index.html
us-gaap:RetainedEarningsAccumulatedDeficit
SEC XBRL; exact reporting-period match.</xltc:text>
  </xltc:threadedComment>
  <xltc:threadedComment ref="D37" dT="2026-09-10T04:58:03.7" personId="{F458A60B-9B65-4D5C-A7C7-309CD475680C}" id="{8AFF0CDB-31E7-46F7-BF08-B8DA3E271A1E}">
    <xltc:text>FACT-0789 | USD million
Q2 FY2027; period end 2026-07-26; filed 2026-08-26
https://www.sec.gov/Archives/edgar/data/1045810/000104581026000075/0001045810-26-000075-index.html
us-gaap:RetainedEarningsAccumulatedDeficit
SEC XBRL; exact reporting-period match.</xltc:text>
  </xltc:threadedComment>
  <xltc:threadedComment ref="E37" dT="2026-09-10T04:58:03.7" personId="{F458A60B-9B65-4D5C-A7C7-309CD475680C}" id="{EBB433E3-211C-4A3B-A1D1-E17DD8932E44}">
    <xltc:text>FACT-0890 | USD million
H1 FY2026; period end 2025-07-27; filed 2025-08-27
https://www.sec.gov/Archives/edgar/data/1045810/000104581025000209/0001045810-25-000209-index.html
us-gaap:RetainedEarningsAccumulatedDeficit
SEC XBRL; exact reporting-period match.</xltc:text>
  </xltc:threadedComment>
  <xltc:threadedComment ref="F37" dT="2026-09-10T04:58:03.7" personId="{F458A60B-9B65-4D5C-A7C7-309CD475680C}" id="{3CB80DB4-CFB0-4A9E-A618-006AE751A4E6}">
    <xltc:text>FACT-0820 | USD million
H1 FY2027; period end 2026-07-26; filed 2026-08-26
https://www.sec.gov/Archives/edgar/data/1045810/000104581026000075/0001045810-26-000075-index.html
us-gaap:RetainedEarningsAccumulatedDeficit
SEC XBRL; exact reporting-period match.</xltc:text>
  </xltc:threadedComment>
  <xltc:threadedComment ref="C39" dT="2026-09-10T04:58:03.7" personId="{F458A60B-9B65-4D5C-A7C7-309CD475680C}" id="{8C453C22-908B-4754-96BC-04FD75294F93}">
    <xltc:text>FACT-0751 | USD million
Q1 FY2027; period end 2026-04-26; filed 2026-05-20
https://www.sec.gov/Archives/edgar/data/1045810/000104581026000052/0001045810-26-000052-index.html
us-gaap:NetCashProvidedByUsedInOperatingActivities
SEC XBRL; exact reporting-period match.</xltc:text>
  </xltc:threadedComment>
  <xltc:threadedComment ref="E39" dT="2026-09-10T04:58:03.7" personId="{F458A60B-9B65-4D5C-A7C7-309CD475680C}" id="{363E09AF-1689-4DC7-9C8F-95E3960FC7CD}">
    <xltc:text>FACT-0891 | USD million
H1 FY2026; period end 2025-07-27; filed 2026-08-26
https://www.sec.gov/Archives/edgar/data/1045810/000104581026000075/0001045810-26-000075-index.html
us-gaap:NetCashProvidedByUsedInOperatingActivities
SEC XBRL; exact reporting-period match.</xltc:text>
  </xltc:threadedComment>
  <xltc:threadedComment ref="F39" dT="2026-09-10T04:58:03.7" personId="{F458A60B-9B65-4D5C-A7C7-309CD475680C}" id="{90F9FC6D-FBAB-463E-93CF-7C41D64E55E8}">
    <xltc:text>FACT-0821 | USD million
H1 FY2027; period end 2026-07-26; filed 2026-08-26
https://www.sec.gov/Archives/edgar/data/1045810/000104581026000075/0001045810-26-000075-index.html
us-gaap:NetCashProvidedByUsedInOperatingActivities
SEC XBRL; exact reporting-period match.</xltc:text>
  </xltc:threadedComment>
  <xltc:threadedComment ref="C40" dT="2026-09-10T04:58:03.7" personId="{F458A60B-9B65-4D5C-A7C7-309CD475680C}" id="{DE596CE0-AA91-4A98-9206-BA374CF15113}">
    <xltc:text>FACT-0752 | USD million
Q1 FY2027; period end 2026-04-26; filed 2026-05-20
https://www.sec.gov/Archives/edgar/data/1045810/000104581026000052/0001045810-26-000052-index.html
us-gaap:NetCashProvidedByUsedInInvestingActivities
SEC XBRL; exact reporting-period match.</xltc:text>
  </xltc:threadedComment>
  <xltc:threadedComment ref="E40" dT="2026-09-10T04:58:03.7" personId="{F458A60B-9B65-4D5C-A7C7-309CD475680C}" id="{00DD8F8D-FA37-4424-A092-637D8BD738B3}">
    <xltc:text>FACT-0892 | USD million
H1 FY2026; period end 2025-07-27; filed 2026-08-26
https://www.sec.gov/Archives/edgar/data/1045810/000104581026000075/0001045810-26-000075-index.html
us-gaap:NetCashProvidedByUsedInInvestingActivities
SEC XBRL; exact reporting-period match.</xltc:text>
  </xltc:threadedComment>
  <xltc:threadedComment ref="F40" dT="2026-09-10T04:58:03.7" personId="{F458A60B-9B65-4D5C-A7C7-309CD475680C}" id="{878D720E-1850-4F72-8E4E-18462F2A4EFC}">
    <xltc:text>FACT-0822 | USD million
H1 FY2027; period end 2026-07-26; filed 2026-08-26
https://www.sec.gov/Archives/edgar/data/1045810/000104581026000075/0001045810-26-000075-index.html
us-gaap:NetCashProvidedByUsedInInvestingActivities
SEC XBRL; exact reporting-period match.</xltc:text>
  </xltc:threadedComment>
  <xltc:threadedComment ref="C41" dT="2026-09-10T04:58:03.7" personId="{F458A60B-9B65-4D5C-A7C7-309CD475680C}" id="{E67A1C36-9DAC-4778-BC94-127000F73D3A}">
    <xltc:text>FACT-0753 | USD million
Q1 FY2027; period end 2026-04-26; filed 2026-05-20
https://www.sec.gov/Archives/edgar/data/1045810/000104581026000052/0001045810-26-000052-index.html
us-gaap:NetCashProvidedByUsedInFinancingActivities
SEC XBRL; exact reporting-period match.</xltc:text>
  </xltc:threadedComment>
  <xltc:threadedComment ref="E41" dT="2026-09-10T04:58:03.7" personId="{F458A60B-9B65-4D5C-A7C7-309CD475680C}" id="{2C08B5BC-6F8B-46CA-9CB9-5C9CBADBC666}">
    <xltc:text>FACT-0893 | USD million
H1 FY2026; period end 2025-07-27; filed 2026-08-26
https://www.sec.gov/Archives/edgar/data/1045810/000104581026000075/0001045810-26-000075-index.html
us-gaap:NetCashProvidedByUsedInFinancingActivities
SEC XBRL; exact reporting-period match.</xltc:text>
  </xltc:threadedComment>
  <xltc:threadedComment ref="F41" dT="2026-09-10T04:58:03.7" personId="{F458A60B-9B65-4D5C-A7C7-309CD475680C}" id="{65D72748-82E1-48AA-9510-0B83274E06E6}">
    <xltc:text>FACT-0823 | USD million
H1 FY2027; period end 2026-07-26; filed 2026-08-26
https://www.sec.gov/Archives/edgar/data/1045810/000104581026000075/0001045810-26-000075-index.html
us-gaap:NetCashProvidedByUsedInFinancingActivities
SEC XBRL; exact reporting-period match.</xltc:text>
  </xltc:threadedComment>
  <xltc:threadedComment ref="C42" dT="2026-09-10T04:58:03.7" personId="{F458A60B-9B65-4D5C-A7C7-309CD475680C}" id="{25C3DAEF-5ED5-4555-A953-9A2DCDB86F6C}">
    <xltc:text>FACT-0754 | USD million
Q1 FY2027; period end 2026-04-26; filed 2026-05-20
https://www.sec.gov/Archives/edgar/data/1045810/000104581026000052/0001045810-26-000052-index.html
us-gaap:DepreciationDepletionAndAmortization
SEC XBRL; exact reporting-period match.</xltc:text>
  </xltc:threadedComment>
  <xltc:threadedComment ref="E42" dT="2026-09-10T04:58:03.701" personId="{F458A60B-9B65-4D5C-A7C7-309CD475680C}" id="{3D501078-AE66-4181-BB42-2F9A0BCC3A7E}">
    <xltc:text>FACT-0894 | USD million
H1 FY2026; period end 2025-07-27; filed 2026-08-26
https://www.sec.gov/Archives/edgar/data/1045810/000104581026000075/0001045810-26-000075-index.html
us-gaap:DepreciationDepletionAndAmortization
SEC XBRL; exact reporting-period match.</xltc:text>
  </xltc:threadedComment>
  <xltc:threadedComment ref="F42" dT="2026-09-10T04:58:03.701" personId="{F458A60B-9B65-4D5C-A7C7-309CD475680C}" id="{DF86EE67-BBBB-4A75-AB28-873063924422}">
    <xltc:text>FACT-0824 | USD million
H1 FY2027; period end 2026-07-26; filed 2026-08-26
https://www.sec.gov/Archives/edgar/data/1045810/000104581026000075/0001045810-26-000075-index.html
us-gaap:DepreciationDepletionAndAmortization
SEC XBRL; exact reporting-period match.</xltc:text>
  </xltc:threadedComment>
  <xltc:threadedComment ref="C43" dT="2026-09-10T04:58:03.701" personId="{F458A60B-9B65-4D5C-A7C7-309CD475680C}" id="{2A3256C9-A2DB-49DC-AE33-E993B11E8899}">
    <xltc:text>FACT-0755 | USD million
Q1 FY2027; period end 2026-04-26; filed 2026-05-20
https://www.sec.gov/Archives/edgar/data/1045810/000104581026000052/0001045810-26-000052-index.html
us-gaap:ShareBasedCompensation
SEC XBRL; exact reporting-period match.</xltc:text>
  </xltc:threadedComment>
  <xltc:threadedComment ref="E43" dT="2026-09-10T04:58:03.701" personId="{F458A60B-9B65-4D5C-A7C7-309CD475680C}" id="{C70C7703-09E5-4290-AD77-179137DC7638}">
    <xltc:text>FACT-0895 | USD million
H1 FY2026; period end 2025-07-27; filed 2026-08-26
https://www.sec.gov/Archives/edgar/data/1045810/000104581026000075/0001045810-26-000075-index.html
us-gaap:ShareBasedCompensation
SEC XBRL; exact reporting-period match.</xltc:text>
  </xltc:threadedComment>
  <xltc:threadedComment ref="F43" dT="2026-09-10T04:58:03.701" personId="{F458A60B-9B65-4D5C-A7C7-309CD475680C}" id="{99B9AC59-1178-4221-B7CA-0DAA226E530D}">
    <xltc:text>FACT-0825 | USD million
H1 FY2027; period end 2026-07-26; filed 2026-08-26
https://www.sec.gov/Archives/edgar/data/1045810/000104581026000075/0001045810-26-000075-index.html
us-gaap:ShareBasedCompensation
SEC XBRL; exact reporting-period match.</xltc:text>
  </xltc:threadedComment>
  <xltc:threadedComment ref="C44" dT="2026-09-10T04:58:03.701" personId="{F458A60B-9B65-4D5C-A7C7-309CD475680C}" id="{AE4DD34F-6161-40CE-8924-4070C912675E}">
    <xltc:text>FACT-0756 | USD million
Q1 FY2027; period end 2026-04-26; filed 2026-05-20
https://www.sec.gov/Archives/edgar/data/1045810/000104581026000052/0001045810-26-000052-index.html
us-gaap:PaymentsToAcquireProductiveAssets
SEC XBRL; exact reporting-period match.</xltc:text>
  </xltc:threadedComment>
  <xltc:threadedComment ref="E44" dT="2026-09-10T04:58:03.701" personId="{F458A60B-9B65-4D5C-A7C7-309CD475680C}" id="{CD6D66AE-5867-4456-89F6-19D4E64AD1E1}">
    <xltc:text>FACT-0896 | USD million
H1 FY2026; period end 2025-07-27; filed 2026-08-26
https://www.sec.gov/Archives/edgar/data/1045810/000104581026000075/0001045810-26-000075-index.html
us-gaap:PaymentsToAcquireProductiveAssets
SEC XBRL; exact reporting-period match.</xltc:text>
  </xltc:threadedComment>
  <xltc:threadedComment ref="F44" dT="2026-09-10T04:58:03.701" personId="{F458A60B-9B65-4D5C-A7C7-309CD475680C}" id="{A9955A99-C5C9-4A9B-92E4-012315F15B04}">
    <xltc:text>FACT-0826 | USD million
H1 FY2027; period end 2026-07-26; filed 2026-08-26
https://www.sec.gov/Archives/edgar/data/1045810/000104581026000075/0001045810-26-000075-index.html
us-gaap:PaymentsToAcquireProductiveAssets
SEC XBRL; exact reporting-period match.</xltc:text>
  </xltc:threadedComment>
  <xltc:threadedComment ref="C45" dT="2026-09-10T04:58:03.701" personId="{F458A60B-9B65-4D5C-A7C7-309CD475680C}" id="{DC1DCA68-26A2-4F36-AAD7-F11963944E59}">
    <xltc:text>FACT-0757 | USD million
Q1 FY2027; period end 2026-04-26; filed 2026-05-20
https://www.sec.gov/Archives/edgar/data/1045810/000104581026000052/0001045810-26-000052-index.html
us-gaap:PaymentsToAcquireBusinessesNetOfCashAcquired
SEC XBRL; exact reporting-period match.</xltc:text>
  </xltc:threadedComment>
  <xltc:threadedComment ref="E45" dT="2026-09-10T04:58:03.701" personId="{F458A60B-9B65-4D5C-A7C7-309CD475680C}" id="{6E88B2CF-FAC2-4E25-BC69-AB6CE2AB563D}">
    <xltc:text>FACT-0897 | USD million
H1 FY2026; period end 2025-07-27; filed 2026-08-26
https://www.sec.gov/Archives/edgar/data/1045810/000104581026000075/0001045810-26-000075-index.html
us-gaap:PaymentsToAcquireBusinessesNetOfCashAcquired
SEC XBRL; exact reporting-period match.</xltc:text>
  </xltc:threadedComment>
  <xltc:threadedComment ref="F45" dT="2026-09-10T04:58:03.701" personId="{F458A60B-9B65-4D5C-A7C7-309CD475680C}" id="{C118FDAC-6954-4967-B75D-D637AEDEAD31}">
    <xltc:text>FACT-0827 | USD million
H1 FY2027; period end 2026-07-26; filed 2026-08-26
https://www.sec.gov/Archives/edgar/data/1045810/000104581026000075/0001045810-26-000075-index.html
us-gaap:PaymentsToAcquireBusinessesNetOfCashAcquired
SEC XBRL; exact reporting-period match.</xltc:text>
  </xltc:threadedComment>
  <xltc:threadedComment ref="C46" dT="2026-09-10T04:58:03.701" personId="{F458A60B-9B65-4D5C-A7C7-309CD475680C}" id="{1C5A8A75-2A5D-4E72-9395-6530BB8346E8}">
    <xltc:text>FACT-0758 | USD million
Q1 FY2027; period end 2026-04-26; filed 2026-05-20
https://www.sec.gov/Archives/edgar/data/1045810/000104581026000052/0001045810-26-000052-index.html
us-gaap:PaymentsForRepurchaseOfCommonStock
SEC XBRL; exact reporting-period match.</xltc:text>
  </xltc:threadedComment>
  <xltc:threadedComment ref="E46" dT="2026-09-10T04:58:03.701" personId="{F458A60B-9B65-4D5C-A7C7-309CD475680C}" id="{96261266-E497-44F5-B382-CBBEAE15F25C}">
    <xltc:text>FACT-0898 | USD million
H1 FY2026; period end 2025-07-27; filed 2026-08-26
https://www.sec.gov/Archives/edgar/data/1045810/000104581026000075/0001045810-26-000075-index.html
us-gaap:PaymentsForRepurchaseOfCommonStock
SEC XBRL; exact reporting-period match.</xltc:text>
  </xltc:threadedComment>
  <xltc:threadedComment ref="F46" dT="2026-09-10T04:58:03.701" personId="{F458A60B-9B65-4D5C-A7C7-309CD475680C}" id="{59520F2D-F775-45C0-A8A6-F01FD19DE22D}">
    <xltc:text>FACT-0828 | USD million
H1 FY2027; period end 2026-07-26; filed 2026-08-26
https://www.sec.gov/Archives/edgar/data/1045810/000104581026000075/0001045810-26-000075-index.html
us-gaap:PaymentsForRepurchaseOfCommonStock
SEC XBRL; exact reporting-period match.</xltc:text>
  </xltc:threadedComment>
  <xltc:threadedComment ref="B47" dT="2026-09-10T04:58:03.701" personId="{F458A60B-9B65-4D5C-A7C7-309CD475680C}" id="{F2652784-79F0-4C4B-8CCC-288D4962E544}">
    <xltc:text>FACT-0860 | USD million
Q2 FY2026; period end 2025-07-27; filed 2026-08-26
https://www.sec.gov/Archives/edgar/data/1045810/000104581026000075/0001045810-26-000075-index.html
us-gaap:PaymentsOfDividends
SEC XBRL; exact reporting-period match.</xltc:text>
  </xltc:threadedComment>
  <xltc:threadedComment ref="C47" dT="2026-09-10T04:58:03.701" personId="{F458A60B-9B65-4D5C-A7C7-309CD475680C}" id="{8FE94D3B-B967-42FC-8427-768642A6D80D}">
    <xltc:text>FACT-0759 | USD million
Q1 FY2027; period end 2026-04-26; filed 2026-05-20
https://www.sec.gov/Archives/edgar/data/1045810/000104581026000052/0001045810-26-000052-index.html
us-gaap:PaymentsOfDividends
SEC XBRL; exact reporting-period match.</xltc:text>
  </xltc:threadedComment>
  <xltc:threadedComment ref="D47" dT="2026-09-10T04:58:03.701" personId="{F458A60B-9B65-4D5C-A7C7-309CD475680C}" id="{D4DFCB6F-CA69-4E44-9C3A-5A8FAAC36864}">
    <xltc:text>FACT-0790 | USD million
Q2 FY2027; period end 2026-07-26; filed 2026-08-26
https://www.sec.gov/Archives/edgar/data/1045810/000104581026000075/0001045810-26-000075-index.html
us-gaap:PaymentsOfDividends
SEC XBRL; exact reporting-period match.</xltc:text>
  </xltc:threadedComment>
  <xltc:threadedComment ref="E47" dT="2026-09-10T04:58:03.701" personId="{F458A60B-9B65-4D5C-A7C7-309CD475680C}" id="{FFDC4B2E-B01D-4E38-BE5F-139AEB019986}">
    <xltc:text>FACT-0899 | USD million
H1 FY2026; period end 2025-07-27; filed 2026-08-26
https://www.sec.gov/Archives/edgar/data/1045810/000104581026000075/0001045810-26-000075-index.html
us-gaap:PaymentsOfDividends
SEC XBRL; exact reporting-period match.</xltc:text>
  </xltc:threadedComment>
  <xltc:threadedComment ref="F47" dT="2026-09-10T04:58:03.701" personId="{F458A60B-9B65-4D5C-A7C7-309CD475680C}" id="{8495DB80-EAF8-40B2-BCED-1FE60361F641}">
    <xltc:text>FACT-0829 | USD million
H1 FY2027; period end 2026-07-26; filed 2026-08-26
https://www.sec.gov/Archives/edgar/data/1045810/000104581026000075/0001045810-26-000075-index.html
us-gaap:PaymentsOfDividends
SEC XBRL; exact reporting-period match.</xltc:text>
  </xltc:threadedComment>
  <xltc:threadedComment ref="E48" dT="2026-09-10T04:58:03.701" personId="{F458A60B-9B65-4D5C-A7C7-309CD475680C}" id="{B8F04F70-2499-4764-A42A-4F89CAAEF38B}">
    <xltc:text>FACT-0900 | USD million
H1 FY2026; period end 2025-07-27; filed 2025-08-27
https://www.sec.gov/Archives/edgar/data/1045810/000104581025000209/0001045810-25-000209-index.html
us-gaap:IncomeTaxesPaidNet
SEC XBRL; exact reporting-period match.</xltc:text>
  </xltc:threadedComment>
  <xltc:threadedComment ref="D39" dT="2026-09-10T04:58:03.703" personId="{F458A60B-9B65-4D5C-A7C7-309CD475680C}" id="{8B484F36-05B2-49CF-9ABC-353283672259}">
    <xltc:text>Calculated, not directly reported standalone cash-flow line: H1 FY2027 minus Q1 FY2027.</xltc:text>
  </xltc:threadedComment>
  <xltc:threadedComment ref="D40" dT="2026-09-10T04:58:03.703" personId="{F458A60B-9B65-4D5C-A7C7-309CD475680C}" id="{52FA6772-017C-4EC8-96BF-F503A50455B1}">
    <xltc:text>Calculated, not directly reported standalone cash-flow line: H1 FY2027 minus Q1 FY2027.</xltc:text>
  </xltc:threadedComment>
  <xltc:threadedComment ref="D41" dT="2026-09-10T04:58:03.703" personId="{F458A60B-9B65-4D5C-A7C7-309CD475680C}" id="{1BF1D25B-29DB-4BDF-9FDA-183FB46E265D}">
    <xltc:text>Calculated, not directly reported standalone cash-flow line: H1 FY2027 minus Q1 FY2027.</xltc:text>
  </xltc:threadedComment>
  <xltc:threadedComment ref="D42" dT="2026-09-10T04:58:03.703" personId="{F458A60B-9B65-4D5C-A7C7-309CD475680C}" id="{74E9AC68-010D-4259-9CAE-46E717856ECA}">
    <xltc:text>Calculated, not directly reported standalone cash-flow line: H1 FY2027 minus Q1 FY2027.</xltc:text>
  </xltc:threadedComment>
  <xltc:threadedComment ref="D43" dT="2026-09-10T04:58:03.703" personId="{F458A60B-9B65-4D5C-A7C7-309CD475680C}" id="{3A7FA6E4-576B-4BE1-A413-CE6E90E7E9C8}">
    <xltc:text>Calculated, not directly reported standalone cash-flow line: H1 FY2027 minus Q1 FY2027.</xltc:text>
  </xltc:threadedComment>
  <xltc:threadedComment ref="D44" dT="2026-09-10T04:58:03.703" personId="{F458A60B-9B65-4D5C-A7C7-309CD475680C}" id="{B6C6956C-02DD-4B48-89FB-2D84F821FCC8}">
    <xltc:text>Calculated, not directly reported standalone cash-flow line: H1 FY2027 minus Q1 FY2027.</xltc:text>
  </xltc:threadedComment>
  <xltc:threadedComment ref="D45" dT="2026-09-10T04:58:03.703" personId="{F458A60B-9B65-4D5C-A7C7-309CD475680C}" id="{3AAD2C73-CD3F-485C-97DA-4ED5DEC7AE6F}">
    <xltc:text>Calculated, not directly reported standalone cash-flow line: H1 FY2027 minus Q1 FY2027.</xltc:text>
  </xltc:threadedComment>
  <xltc:threadedComment ref="D46" dT="2026-09-10T04:58:03.703" personId="{F458A60B-9B65-4D5C-A7C7-309CD475680C}" id="{4ACFAF55-F7DC-4C65-9FB8-8280C1E32FDE}">
    <xltc:text>Calculated, not directly reported standalone cash-flow line: H1 FY2027 minus Q1 FY2027.</xltc:text>
  </xltc:threadedComment>
</xltc:ThreadedComment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96ba84913d71493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comments" Target="/xl/comments1.xml" Id="R4cb8d43f8e984136" /><Relationship Type="http://schemas.openxmlformats.org/officeDocument/2006/relationships/vmlDrawing" Target="/xl/drawings/vmldrawing.vml" Id="Rdeab6f572caf4a67" /><Relationship Type="http://schemas.microsoft.com/office/2017/10/relationships/threadedComment" Target="/xl/threadedcomments/threadedcomment.xml" Id="R2e0f515b86ef4ab4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comments" Target="/xl/comments2.xml" Id="Rba9a2489bde44c7c" /><Relationship Type="http://schemas.openxmlformats.org/officeDocument/2006/relationships/vmlDrawing" Target="/xl/drawings/vmldrawing2.vml" Id="R1d3d1b51228c40fc" /><Relationship Type="http://schemas.microsoft.com/office/2017/10/relationships/threadedComment" Target="/xl/threadedcomments/threadedcomment2.xml" Id="Rb3cb92764ac14237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comments" Target="/xl/comments3.xml" Id="R49e7d3f7d5cb4e11" /><Relationship Type="http://schemas.openxmlformats.org/officeDocument/2006/relationships/vmlDrawing" Target="/xl/drawings/vmldrawing3.vml" Id="R29e96d7781204405" /><Relationship Type="http://schemas.microsoft.com/office/2017/10/relationships/threadedComment" Target="/xl/threadedcomments/threadedcomment3.xml" Id="Ra074df0b8f4849b3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comments" Target="/xl/comments4.xml" Id="R247ddb711c094265" /><Relationship Type="http://schemas.openxmlformats.org/officeDocument/2006/relationships/vmlDrawing" Target="/xl/drawings/vmldrawing4.vml" Id="R2354a0e2ca33493c" /><Relationship Type="http://schemas.microsoft.com/office/2017/10/relationships/threadedComment" Target="/xl/threadedcomments/threadedcomment4.xml" Id="R3461cdf6963c450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comments" Target="/xl/comments5.xml" Id="Rc6f52836c1ce45c8" /><Relationship Type="http://schemas.openxmlformats.org/officeDocument/2006/relationships/vmlDrawing" Target="/xl/drawings/vmldrawing5.vml" Id="Rdde0d80e0ccc4ea8" /><Relationship Type="http://schemas.microsoft.com/office/2017/10/relationships/threadedComment" Target="/xl/threadedcomments/threadedcomment5.xml" Id="Re06de7b1936646c1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comments" Target="/xl/comments6.xml" Id="R4f77068630d34e95" /><Relationship Type="http://schemas.openxmlformats.org/officeDocument/2006/relationships/vmlDrawing" Target="/xl/drawings/vmldrawing6.vml" Id="R1125da7fff8c4216" /><Relationship Type="http://schemas.microsoft.com/office/2017/10/relationships/threadedComment" Target="/xl/threadedcomments/threadedcomment6.xml" Id="Re8a71b86348046f7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table" Target="/xl/tables/table1.xml" Id="R15b9e5fff38c428b" /></Relationships>
</file>

<file path=xl/worksheets/sheet1.xml><?xml version="1.0" encoding="utf-8"?>
<x:worksheet xmlns:x="http://schemas.openxmlformats.org/spreadsheetml/2006/main">
  <x:sheetPr>
    <x:tabColor rgb="FF007C78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30" hidden="0" customWidth="1"/>
    <x:col min="2" max="2" width="120" hidden="0" customWidth="1"/>
  </x:cols>
  <x:sheetData>
    <x:row r="1" ht="42" customHeight="1">
      <x:c r="A1" s="3" t="str">
        <x:v>NVIDIA / DATA GUIDE</x:v>
      </x:c>
      <x:c r="B1" s="3"/>
    </x:row>
    <x:row r="2" ht="22" customHeight="1">
      <x:c r="A2" s="5" t="str">
        <x:v>FinRunbook • Primary-source historical financial workbook • Prepared September 9, 2026 • Not a valuation model or an investment recommendation.</x:v>
      </x:c>
      <x:c r="B2" s="5"/>
    </x:row>
    <x:row r="3" ht="22" customHeight="1">
      <x:c r="A3" s="5"/>
      <x:c r="B3" s="5"/>
    </x:row>
    <x:row r="4">
      <x:c r="A4" s="1"/>
      <x:c r="B4" s="1"/>
    </x:row>
    <x:row r="5" ht="58" customHeight="1">
      <x:c r="A5" s="9" t="str">
        <x:v>Topic</x:v>
      </x:c>
      <x:c r="B5" s="9" t="str">
        <x:v>Method / limitation</x:v>
      </x:c>
    </x:row>
    <x:row r="6" ht="62" customHeight="1">
      <x:c r="A6" s="68" t="str">
        <x:v>Scope</x:v>
      </x:c>
      <x:c r="B6" s="69" t="str">
        <x:v>27 annual periods, FY2000–FY2026, plus Q1/Q2/H1 FY2027 and Q2/H1 FY2026 comparisons. FY labels refer to NVIDIA fiscal years, not calendar years. FY2000 ended January 30, 2000.</x:v>
      </x:c>
    </x:row>
    <x:row r="7" ht="62" customHeight="1">
      <x:c r="A7" s="67" t="str">
        <x:v>Where to start</x:v>
      </x:c>
      <x:c r="B7" s="66" t="str">
        <x:v>Overview shows the long-run series. Income, Balance and Cash Flow hold reported inputs. Ratios and normalized Per Share columns use editable Excel formulas. Interim separates quarterly and year-to-date figures.</x:v>
      </x:c>
    </x:row>
    <x:row r="8" ht="62" customHeight="1">
      <x:c r="A8" s="68" t="str">
        <x:v>Units &amp; colors</x:v>
      </x:c>
      <x:c r="B8" s="69" t="str">
        <x:v>Financial values are USD millions; EPS is USD/share and share counts are millions. Parentheses indicate negative amounts; a dash is a reported or calculated zero; N/A is unavailable. Green: reported inputs. Black: calculations.</x:v>
      </x:c>
    </x:row>
    <x:row r="9" ht="62" customHeight="1">
      <x:c r="A9" s="67" t="str">
        <x:v>Early-year gaps</x:v>
      </x:c>
      <x:c r="B9" s="66" t="str">
        <x:v>Revenue, cash, CFO, CFI, CFF and cash capex cover all 27 years. FY2000–01 earnings and several early balance-sheet metrics remain unavailable in this extraction. Detailed income components start FY2004. See Coverage.</x:v>
      </x:c>
    </x:row>
    <x:row r="10" ht="62" customHeight="1">
      <x:c r="A10" s="68" t="str">
        <x:v>Restated earnings</x:v>
      </x:c>
      <x:c r="B10" s="69" t="str">
        <x:v>The 2006 Form 10-K/A restated stock-option accounting. FY2002–FY2006 earnings use restated figures; FY2002–03 selected figures are labeled unaudited in the filing. FY2000–01 superseded earnings are omitted rather than silently reused.</x:v>
      </x:c>
    </x:row>
    <x:row r="11" ht="62" customHeight="1">
      <x:c r="A11" s="67" t="str">
        <x:v>Filing vintage</x:v>
      </x:c>
      <x:c r="B11" s="66" t="str">
        <x:v>For each metric and exact period, use the latest eligible SEC XBRL filing available by the cutoff, plus reviewed manual historical extracts. This is a latest-disclosed history, not an as-known-at-the-time backtest. Rounding precision varies by vintage.</x:v>
      </x:c>
    </x:row>
    <x:row r="12" ht="62" customHeight="1">
      <x:c r="A12" s="68" t="str">
        <x:v>Cash-flow reclassification</x:v>
      </x:c>
      <x:c r="B12" s="69" t="str">
        <x:v>FY2007 CFO and capex use the later FY2008 comparative classification. Superseded values remain marked in Data Ledger but do not feed the workbook. Cash-flow expense/addback definitions may change over time.</x:v>
      </x:c>
    </x:row>
    <x:row r="13" ht="62" customHeight="1">
      <x:c r="A13" s="67" t="str">
        <x:v>CFO less capex</x:v>
      </x:c>
      <x:c r="B13" s="66" t="str">
        <x:v>Defined here as operating cash flow minus cash purchases of property/equipment and, when combined in the filing, intangibles. It does not deduct financed-asset/finance-lease principal; therefore it can differ from NVIDIA’s reported non-GAAP free cash flow.</x:v>
      </x:c>
    </x:row>
    <x:row r="14" ht="62" customHeight="1">
      <x:c r="A14" s="68" t="str">
        <x:v>Stock splits</x:v>
      </x:c>
      <x:c r="B14" s="69" t="str">
        <x:v>Source EPS/share counts are preserved. Normalized columns apply remaining splits to the June 2024 basis: April 2006 2:1, September 2007 3:2, July 2021 4:1, June 2024 10:1. Factor is selected for each observation, not merely its fiscal year. Sources: SRC-006, SRC-011, SRC-013.</x:v>
      </x:c>
    </x:row>
    <x:row r="15" ht="62" customHeight="1">
      <x:c r="A15" s="67" t="str">
        <x:v>EPS precision</x:v>
      </x:c>
      <x:c r="B15" s="66" t="str">
        <x:v>Normalizing rounded historical EPS produces an approximate comparable EPS series; extra displayed decimals reflect split conversion, not additional source precision. Do not compare source-basis EPS directly across years.</x:v>
      </x:c>
    </x:row>
    <x:row r="16" ht="62" customHeight="1">
      <x:c r="A16" s="68" t="str">
        <x:v>Liabilities &amp; temporary equity</x:v>
      </x:c>
      <x:c r="B16" s="69" t="str">
        <x:v>Total liabilities exclude separately classified temporary equity. FY2016 and FY2017 convertible conversion obligations were $87m and $31m. Do not force Assets minus Equity to equal reported Liabilities in those years.</x:v>
      </x:c>
    </x:row>
    <x:row r="17" ht="62" customHeight="1">
      <x:c r="A17" s="67" t="str">
        <x:v>Business mix</x:v>
      </x:c>
      <x:c r="B17" s="66" t="str">
        <x:v>Markets gives specialized-market revenue from FY2016; this is not the same as reportable segment revenue. OEM &amp; IP is kept separate from later OEM &amp; Other. Data Center compute/networking are subcomponents, not additional revenue.</x:v>
      </x:c>
    </x:row>
    <x:row r="18" ht="62" customHeight="1">
      <x:c r="A18" s="68" t="str">
        <x:v>Interim comparisons</x:v>
      </x:c>
      <x:c r="B18" s="69" t="str">
        <x:v>Quarterly income and six-month cash flow must not be mixed. Where possible, latest standalone Q2 cash-flow lines are calculated as H1 minus Q1; comparator Q2 cash flow is N/A if not directly captured.</x:v>
      </x:c>
    </x:row>
    <x:row r="19" ht="62" customHeight="1">
      <x:c r="A19" s="67" t="str">
        <x:v>Not included</x:v>
      </x:c>
      <x:c r="B19" s="66" t="str">
        <x:v>No daily stock prices, historical market cap, valuation multiples, forecasts, customer-level revenue, headcount series, or complete pre-FY2016 segment/geographic history. Securities and debt have taxonomy gaps; no missing value is assumed zero.</x:v>
      </x:c>
    </x:row>
    <x:row r="20" ht="62" customHeight="1">
      <x:c r="A20" s="68" t="str">
        <x:v>Audit &amp; validation</x:v>
      </x:c>
      <x:c r="B20" s="69" t="str">
        <x:v>Reported inputs are linked to SEC source/accession and locator in cell comments and Data Ledger. Formula outputs are checked against independently computed arithmetic. Coverage limitations remain explicit; validation is not an audit opinion.</x:v>
      </x:c>
    </x:row>
    <x:row r="21" ht="62" customHeight="1">
      <x:c r="A21" s="67" t="str">
        <x:v>Refresh</x:v>
      </x:c>
      <x:c r="B21" s="66" t="str">
        <x:v>This is a static snapshot as of September 9, 2026. It does not update automatically. The raw SEC dataset SHA-256 is recorded in the run’s research-record.json.</x:v>
      </x:c>
    </x:row>
    <x:row r="22">
      <x:c r="A22" s="1"/>
      <x:c r="B22" s="1"/>
    </x:row>
    <x:row r="23">
      <x:c r="A23" s="1"/>
      <x:c r="B23" s="1"/>
    </x:row>
    <x:row r="24">
      <x:c r="A24" s="1"/>
      <x:c r="B24" s="1"/>
    </x:row>
    <x:row r="25">
      <x:c r="A25" s="1"/>
      <x:c r="B25" s="1"/>
    </x:row>
    <x:row r="26">
      <x:c r="A26" s="1"/>
      <x:c r="B26" s="1"/>
    </x:row>
    <x:row r="27">
      <x:c r="A27" s="1"/>
      <x:c r="B27" s="1"/>
    </x:row>
    <x:row r="28">
      <x:c r="A28" s="1"/>
      <x:c r="B28" s="1"/>
    </x:row>
    <x:row r="29">
      <x:c r="A29" s="1"/>
      <x:c r="B29" s="1"/>
    </x:row>
    <x:row r="30">
      <x:c r="A30" s="1"/>
      <x:c r="B30" s="1"/>
    </x:row>
    <x:row r="31">
      <x:c r="A31" s="1"/>
      <x:c r="B31" s="1"/>
    </x:row>
    <x:row r="32">
      <x:c r="A32" s="1"/>
      <x:c r="B32" s="1"/>
    </x:row>
    <x:row r="33">
      <x:c r="A33" s="1"/>
      <x:c r="B33" s="1"/>
    </x:row>
    <x:row r="34">
      <x:c r="A34" s="1"/>
      <x:c r="B34" s="1"/>
    </x:row>
    <x:row r="35">
      <x:c r="A35" s="1"/>
      <x:c r="B35" s="1"/>
    </x:row>
    <x:row r="36">
      <x:c r="A36" s="1"/>
      <x:c r="B36" s="1"/>
    </x:row>
    <x:row r="37">
      <x:c r="A37" s="1"/>
      <x:c r="B37" s="1"/>
    </x:row>
    <x:row r="38">
      <x:c r="A38" s="1"/>
      <x:c r="B38" s="1"/>
    </x:row>
    <x:row r="39">
      <x:c r="A39" s="1"/>
      <x:c r="B39" s="1"/>
    </x:row>
    <x:row r="40">
      <x:c r="A40" s="1"/>
      <x:c r="B40" s="1"/>
    </x:row>
  </x:sheetData>
  <x:mergeCells>
    <x:mergeCell ref="A1:B1"/>
    <x:mergeCell ref="A2:B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07C78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5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</x:cols>
  <x:sheetData>
    <x:row r="1" ht="42" customHeight="1">
      <x:c r="A1" s="3" t="str">
        <x:v>NVIDIA / HISTORICAL DATA SHEET</x:v>
      </x:c>
      <x:c r="B1" s="3"/>
      <x:c r="C1" s="3"/>
      <x:c r="D1" s="3"/>
      <x:c r="E1" s="3"/>
      <x:c r="F1" s="3"/>
      <x:c r="G1" s="3"/>
    </x:row>
    <x:row r="2" ht="22" customHeight="1">
      <x:c r="A2" s="5" t="str">
        <x:v>FY2000–FY2026 • Latest reported interim: Q2 / H1 FY2027 ended July 26, 2026 • Research cutoff: September 9, 2026 • USD millions unless indicated.</x:v>
      </x:c>
      <x:c r="B2" s="5"/>
      <x:c r="C2" s="5"/>
      <x:c r="D2" s="5"/>
      <x:c r="E2" s="5"/>
      <x:c r="F2" s="5"/>
      <x:c r="G2" s="5"/>
    </x:row>
    <x:row r="3" ht="22" customHeight="1">
      <x:c r="A3" s="5"/>
      <x:c r="B3" s="5"/>
      <x:c r="C3" s="5"/>
      <x:c r="D3" s="5"/>
      <x:c r="E3" s="5"/>
      <x:c r="F3" s="5"/>
      <x:c r="G3" s="5"/>
    </x:row>
    <x:row r="4">
      <x:c r="A4" s="1"/>
      <x:c r="B4" s="1"/>
      <x:c r="C4" s="1"/>
      <x:c r="D4" s="1"/>
      <x:c r="E4" s="1"/>
      <x:c r="F4" s="1"/>
      <x:c r="G4" s="1"/>
    </x:row>
    <x:row r="5" ht="58" customHeight="1">
      <x:c r="A5" s="9" t="str">
        <x:v>Fiscal year</x:v>
      </x:c>
      <x:c r="B5" s="9" t="str">
        <x:v>Revenue | USD m</x:v>
      </x:c>
      <x:c r="C5" s="9" t="str">
        <x:v>Revenue YoY</x:v>
      </x:c>
      <x:c r="D5" s="9" t="str">
        <x:v>Net income | USD m</x:v>
      </x:c>
      <x:c r="E5" s="9" t="str">
        <x:v>Operating margin</x:v>
      </x:c>
      <x:c r="F5" s="9" t="str">
        <x:v>CFO less capex | USD m</x:v>
      </x:c>
      <x:c r="G5" s="9" t="str">
        <x:v>Data Center mix</x:v>
      </x:c>
    </x:row>
    <x:row r="6" ht="25" customHeight="1">
      <x:c r="A6" s="10" t="str">
        <x:v>FY2000</x:v>
      </x:c>
      <x:c r="B6" s="19" t="n">
        <x:f>'Income'!C6</x:f>
        <x:v>374.505</x:v>
      </x:c>
      <x:c r="C6" s="27" t="str">
        <x:f>'Ratios'!B6</x:f>
        <x:v>N/A</x:v>
      </x:c>
      <x:c r="D6" s="19" t="str">
        <x:f>'Income'!M6</x:f>
        <x:v>N/A</x:v>
      </x:c>
      <x:c r="E6" s="27" t="str">
        <x:f>'Ratios'!D6</x:f>
        <x:v>N/A</x:v>
      </x:c>
      <x:c r="F6" s="19" t="n">
        <x:f>'Ratios'!L6</x:f>
        <x:v>4.282</x:v>
      </x:c>
      <x:c r="G6" s="27" t="str">
        <x:f>IFERROR('Markets'!C6/'Income'!C6,"N/A")</x:f>
        <x:v>N/A</x:v>
      </x:c>
    </x:row>
    <x:row r="7" ht="25" customHeight="1">
      <x:c r="A7" s="1" t="str">
        <x:v>FY2001</x:v>
      </x:c>
      <x:c r="B7" s="20" t="n">
        <x:f>'Income'!C7</x:f>
        <x:v>735.264</x:v>
      </x:c>
      <x:c r="C7" s="29" t="n">
        <x:f>'Ratios'!B7</x:f>
        <x:v>0.9632955501261666</x:v>
      </x:c>
      <x:c r="D7" s="20" t="str">
        <x:f>'Income'!M7</x:f>
        <x:v>N/A</x:v>
      </x:c>
      <x:c r="E7" s="29" t="str">
        <x:f>'Ratios'!D7</x:f>
        <x:v>N/A</x:v>
      </x:c>
      <x:c r="F7" s="20" t="n">
        <x:f>'Ratios'!L7</x:f>
        <x:v>231.57999999999998</x:v>
      </x:c>
      <x:c r="G7" s="29" t="str">
        <x:f>IFERROR('Markets'!C7/'Income'!C7,"N/A")</x:f>
        <x:v>N/A</x:v>
      </x:c>
    </x:row>
    <x:row r="8" ht="25" customHeight="1">
      <x:c r="A8" s="10" t="str">
        <x:v>FY2002</x:v>
      </x:c>
      <x:c r="B8" s="19" t="n">
        <x:f>'Income'!C8</x:f>
        <x:v>1369.471</x:v>
      </x:c>
      <x:c r="C8" s="27" t="n">
        <x:f>'Ratios'!B8</x:f>
        <x:v>0.8625568503285894</x:v>
      </x:c>
      <x:c r="D8" s="19" t="n">
        <x:f>'Income'!M8</x:f>
        <x:v>142.401</x:v>
      </x:c>
      <x:c r="E8" s="27" t="n">
        <x:f>'Ratios'!D8</x:f>
        <x:v>0.13781379817462364</x:v>
      </x:c>
      <x:c r="F8" s="19" t="n">
        <x:f>'Ratios'!L8</x:f>
        <x:v>63.84000000000002</x:v>
      </x:c>
      <x:c r="G8" s="27" t="str">
        <x:f>IFERROR('Markets'!C8/'Income'!C8,"N/A")</x:f>
        <x:v>N/A</x:v>
      </x:c>
    </x:row>
    <x:row r="9" ht="25" customHeight="1">
      <x:c r="A9" s="1" t="str">
        <x:v>FY2003</x:v>
      </x:c>
      <x:c r="B9" s="20" t="n">
        <x:f>'Income'!C9</x:f>
        <x:v>1909.447</x:v>
      </x:c>
      <x:c r="C9" s="29" t="n">
        <x:f>'Ratios'!B9</x:f>
        <x:v>0.39429531549043384</x:v>
      </x:c>
      <x:c r="D9" s="20" t="n">
        <x:f>'Income'!M9</x:f>
        <x:v>50.901</x:v>
      </x:c>
      <x:c r="E9" s="29" t="n">
        <x:f>'Ratios'!D9</x:f>
        <x:v>0.04304963688439637</x:v>
      </x:c>
      <x:c r="F9" s="20" t="n">
        <x:f>'Ratios'!L9</x:f>
        <x:v>201.909</x:v>
      </x:c>
      <x:c r="G9" s="29" t="str">
        <x:f>IFERROR('Markets'!C9/'Income'!C9,"N/A")</x:f>
        <x:v>N/A</x:v>
      </x:c>
    </x:row>
    <x:row r="10" ht="25" customHeight="1">
      <x:c r="A10" s="10" t="str">
        <x:v>FY2004</x:v>
      </x:c>
      <x:c r="B10" s="19" t="n">
        <x:f>'Income'!C10</x:f>
        <x:v>1822.945</x:v>
      </x:c>
      <x:c r="C10" s="27" t="n">
        <x:f>'Ratios'!B10</x:f>
        <x:v>-0.04530212150428892</x:v>
      </x:c>
      <x:c r="D10" s="19" t="n">
        <x:f>'Income'!M10</x:f>
        <x:v>48.63</x:v>
      </x:c>
      <x:c r="E10" s="27" t="n">
        <x:f>'Ratios'!D10</x:f>
        <x:v>0.027311849781534822</x:v>
      </x:c>
      <x:c r="F10" s="19" t="n">
        <x:f>'Ratios'!L10</x:f>
        <x:v>-77.926</x:v>
      </x:c>
      <x:c r="G10" s="27" t="str">
        <x:f>IFERROR('Markets'!C10/'Income'!C10,"N/A")</x:f>
        <x:v>N/A</x:v>
      </x:c>
    </x:row>
    <x:row r="11" ht="25" customHeight="1">
      <x:c r="A11" s="1" t="str">
        <x:v>FY2005</x:v>
      </x:c>
      <x:c r="B11" s="20" t="n">
        <x:f>'Income'!C11</x:f>
        <x:v>2010.033</x:v>
      </x:c>
      <x:c r="C11" s="29" t="n">
        <x:f>'Ratios'!B11</x:f>
        <x:v>0.10262953627235039</x:v>
      </x:c>
      <x:c r="D11" s="20" t="n">
        <x:f>'Income'!M11</x:f>
        <x:v>88.615</x:v>
      </x:c>
      <x:c r="E11" s="29" t="n">
        <x:f>'Ratios'!D11</x:f>
        <x:v>0.04735046638537776</x:v>
      </x:c>
      <x:c r="F11" s="20" t="n">
        <x:f>'Ratios'!L11</x:f>
        <x:v>64.939</x:v>
      </x:c>
      <x:c r="G11" s="29" t="str">
        <x:f>IFERROR('Markets'!C11/'Income'!C11,"N/A")</x:f>
        <x:v>N/A</x:v>
      </x:c>
    </x:row>
    <x:row r="12" ht="25" customHeight="1">
      <x:c r="A12" s="10" t="str">
        <x:v>FY2006</x:v>
      </x:c>
      <x:c r="B12" s="19" t="n">
        <x:f>'Income'!C12</x:f>
        <x:v>2375.687</x:v>
      </x:c>
      <x:c r="C12" s="27" t="n">
        <x:f>'Ratios'!B12</x:f>
        <x:v>0.18191442628056365</x:v>
      </x:c>
      <x:c r="D12" s="19" t="n">
        <x:f>'Income'!M12</x:f>
        <x:v>301.176</x:v>
      </x:c>
      <x:c r="E12" s="27" t="n">
        <x:f>'Ratios'!D12</x:f>
        <x:v>0.14171227101886738</x:v>
      </x:c>
      <x:c r="F12" s="19" t="n">
        <x:f>'Ratios'!L12</x:f>
        <x:v>366.808</x:v>
      </x:c>
      <x:c r="G12" s="27" t="str">
        <x:f>IFERROR('Markets'!C12/'Income'!C12,"N/A")</x:f>
        <x:v>N/A</x:v>
      </x:c>
    </x:row>
    <x:row r="13" ht="25" customHeight="1">
      <x:c r="A13" s="1" t="str">
        <x:v>FY2007</x:v>
      </x:c>
      <x:c r="B13" s="20" t="n">
        <x:f>'Income'!C13</x:f>
        <x:v>3068.771</x:v>
      </x:c>
      <x:c r="C13" s="29" t="n">
        <x:f>'Ratios'!B13</x:f>
        <x:v>0.29174045234073365</x:v>
      </x:c>
      <x:c r="D13" s="20" t="n">
        <x:f>'Income'!M13</x:f>
        <x:v>448.834</x:v>
      </x:c>
      <x:c r="E13" s="29" t="n">
        <x:f>'Ratios'!D13</x:f>
        <x:v>0.14776338801428976</x:v>
      </x:c>
      <x:c r="F13" s="20" t="n">
        <x:f>'Ratios'!L13</x:f>
        <x:v>441.855</x:v>
      </x:c>
      <x:c r="G13" s="29" t="str">
        <x:f>IFERROR('Markets'!C13/'Income'!C13,"N/A")</x:f>
        <x:v>N/A</x:v>
      </x:c>
    </x:row>
    <x:row r="14" ht="25" customHeight="1">
      <x:c r="A14" s="10" t="str">
        <x:v>FY2008</x:v>
      </x:c>
      <x:c r="B14" s="19" t="n">
        <x:f>'Income'!C14</x:f>
        <x:v>4097.86</x:v>
      </x:c>
      <x:c r="C14" s="27" t="n">
        <x:f>'Ratios'!B14</x:f>
        <x:v>0.33534238951032824</x:v>
      </x:c>
      <x:c r="D14" s="19" t="n">
        <x:f>'Income'!M14</x:f>
        <x:v>797.645</x:v>
      </x:c>
      <x:c r="E14" s="27" t="n">
        <x:f>'Ratios'!D14</x:f>
        <x:v>0.2040933560443744</x:v>
      </x:c>
      <x:c r="F14" s="19" t="n">
        <x:f>'Ratios'!L14</x:f>
        <x:v>1082.451</x:v>
      </x:c>
      <x:c r="G14" s="27" t="str">
        <x:f>IFERROR('Markets'!C14/'Income'!C14,"N/A")</x:f>
        <x:v>N/A</x:v>
      </x:c>
    </x:row>
    <x:row r="15" ht="25" customHeight="1">
      <x:c r="A15" s="1" t="str">
        <x:v>FY2009</x:v>
      </x:c>
      <x:c r="B15" s="20" t="n">
        <x:f>'Income'!C15</x:f>
        <x:v>3424.859</x:v>
      </x:c>
      <x:c r="C15" s="29" t="n">
        <x:f>'Ratios'!B15</x:f>
        <x:v>-0.16423230661857646</x:v>
      </x:c>
      <x:c r="D15" s="20" t="n">
        <x:f>'Income'!M15</x:f>
        <x:v>-30.041</x:v>
      </x:c>
      <x:c r="E15" s="29" t="n">
        <x:f>'Ratios'!D15</x:f>
        <x:v>-0.020643185602677368</x:v>
      </x:c>
      <x:c r="F15" s="20" t="n">
        <x:f>'Ratios'!L15</x:f>
        <x:v>-158.31</x:v>
      </x:c>
      <x:c r="G15" s="29" t="str">
        <x:f>IFERROR('Markets'!C15/'Income'!C15,"N/A")</x:f>
        <x:v>N/A</x:v>
      </x:c>
    </x:row>
    <x:row r="16" ht="25" customHeight="1">
      <x:c r="A16" s="10" t="str">
        <x:v>FY2010</x:v>
      </x:c>
      <x:c r="B16" s="19" t="n">
        <x:f>'Income'!C16</x:f>
        <x:v>3326.445</x:v>
      </x:c>
      <x:c r="C16" s="27" t="n">
        <x:f>'Ratios'!B16</x:f>
        <x:v>-0.028735197565797566</x:v>
      </x:c>
      <x:c r="D16" s="19" t="n">
        <x:f>'Income'!M16</x:f>
        <x:v>-67.987</x:v>
      </x:c>
      <x:c r="E16" s="27" t="n">
        <x:f>'Ratios'!D16</x:f>
        <x:v>-0.029744967976323068</x:v>
      </x:c>
      <x:c r="F16" s="19" t="n">
        <x:f>'Ratios'!L16</x:f>
        <x:v>410.206</x:v>
      </x:c>
      <x:c r="G16" s="27" t="str">
        <x:f>IFERROR('Markets'!C16/'Income'!C16,"N/A")</x:f>
        <x:v>N/A</x:v>
      </x:c>
    </x:row>
    <x:row r="17" ht="25" customHeight="1">
      <x:c r="A17" s="1" t="str">
        <x:v>FY2011</x:v>
      </x:c>
      <x:c r="B17" s="20" t="n">
        <x:f>'Income'!C17</x:f>
        <x:v>3543.309</x:v>
      </x:c>
      <x:c r="C17" s="29" t="n">
        <x:f>'Ratios'!B17</x:f>
        <x:v>0.06519392324238038</x:v>
      </x:c>
      <x:c r="D17" s="20" t="n">
        <x:f>'Income'!M17</x:f>
        <x:v>253.146</x:v>
      </x:c>
      <x:c r="E17" s="29" t="n">
        <x:f>'Ratios'!D17</x:f>
        <x:v>0.07217744769084491</x:v>
      </x:c>
      <x:c r="F17" s="20" t="n">
        <x:f>'Ratios'!L17</x:f>
        <x:v>577.907</x:v>
      </x:c>
      <x:c r="G17" s="29" t="str">
        <x:f>IFERROR('Markets'!C17/'Income'!C17,"N/A")</x:f>
        <x:v>N/A</x:v>
      </x:c>
    </x:row>
    <x:row r="18" ht="25" customHeight="1">
      <x:c r="A18" s="10" t="str">
        <x:v>FY2012</x:v>
      </x:c>
      <x:c r="B18" s="19" t="n">
        <x:f>'Income'!C18</x:f>
        <x:v>3997.93</x:v>
      </x:c>
      <x:c r="C18" s="27" t="n">
        <x:f>'Ratios'!B18</x:f>
        <x:v>0.1283040796046857</x:v>
      </x:c>
      <x:c r="D18" s="19" t="n">
        <x:f>'Income'!M18</x:f>
        <x:v>581.09</x:v>
      </x:c>
      <x:c r="E18" s="27" t="n">
        <x:f>'Ratios'!D18</x:f>
        <x:v>0.16215866711022955</x:v>
      </x:c>
      <x:c r="F18" s="19" t="n">
        <x:f>'Ratios'!L18</x:f>
        <x:v>770.4209999999999</x:v>
      </x:c>
      <x:c r="G18" s="27" t="str">
        <x:f>IFERROR('Markets'!C18/'Income'!C18,"N/A")</x:f>
        <x:v>N/A</x:v>
      </x:c>
    </x:row>
    <x:row r="19" ht="25" customHeight="1">
      <x:c r="A19" s="1" t="str">
        <x:v>FY2013</x:v>
      </x:c>
      <x:c r="B19" s="20" t="n">
        <x:f>'Income'!C19</x:f>
        <x:v>4280.159</x:v>
      </x:c>
      <x:c r="C19" s="29" t="n">
        <x:f>'Ratios'!B19</x:f>
        <x:v>0.07059378228233104</x:v>
      </x:c>
      <x:c r="D19" s="20" t="n">
        <x:f>'Income'!M19</x:f>
        <x:v>562.536</x:v>
      </x:c>
      <x:c r="E19" s="29" t="n">
        <x:f>'Ratios'!D19</x:f>
        <x:v>0.15145208390622875</x:v>
      </x:c>
      <x:c r="F19" s="20" t="n">
        <x:f>'Ratios'!L19</x:f>
        <x:v>640.863</x:v>
      </x:c>
      <x:c r="G19" s="29" t="str">
        <x:f>IFERROR('Markets'!C19/'Income'!C19,"N/A")</x:f>
        <x:v>N/A</x:v>
      </x:c>
    </x:row>
    <x:row r="20" ht="25" customHeight="1">
      <x:c r="A20" s="10" t="str">
        <x:v>FY2014</x:v>
      </x:c>
      <x:c r="B20" s="19" t="n">
        <x:f>'Income'!C20</x:f>
        <x:v>4130</x:v>
      </x:c>
      <x:c r="C20" s="27" t="n">
        <x:f>'Ratios'!B20</x:f>
        <x:v>-0.03508257520339775</x:v>
      </x:c>
      <x:c r="D20" s="19" t="n">
        <x:f>'Income'!M20</x:f>
        <x:v>440</x:v>
      </x:c>
      <x:c r="E20" s="27" t="n">
        <x:f>'Ratios'!D20</x:f>
        <x:v>0.12009685230024213</x:v>
      </x:c>
      <x:c r="F20" s="19" t="n">
        <x:f>'Ratios'!L20</x:f>
        <x:v>579.814</x:v>
      </x:c>
      <x:c r="G20" s="27" t="str">
        <x:f>IFERROR('Markets'!C20/'Income'!C20,"N/A")</x:f>
        <x:v>N/A</x:v>
      </x:c>
    </x:row>
    <x:row r="21" ht="25" customHeight="1">
      <x:c r="A21" s="1" t="str">
        <x:v>FY2015</x:v>
      </x:c>
      <x:c r="B21" s="20" t="n">
        <x:f>'Income'!C21</x:f>
        <x:v>4682</x:v>
      </x:c>
      <x:c r="C21" s="29" t="n">
        <x:f>'Ratios'!B21</x:f>
        <x:v>0.13365617433414045</x:v>
      </x:c>
      <x:c r="D21" s="20" t="n">
        <x:f>'Income'!M21</x:f>
        <x:v>631</x:v>
      </x:c>
      <x:c r="E21" s="29" t="n">
        <x:f>'Ratios'!D21</x:f>
        <x:v>0.16211020931225972</x:v>
      </x:c>
      <x:c r="F21" s="20" t="n">
        <x:f>'Ratios'!L21</x:f>
        <x:v>783.619</x:v>
      </x:c>
      <x:c r="G21" s="29" t="str">
        <x:f>IFERROR('Markets'!C21/'Income'!C21,"N/A")</x:f>
        <x:v>N/A</x:v>
      </x:c>
    </x:row>
    <x:row r="22" ht="25" customHeight="1">
      <x:c r="A22" s="10" t="str">
        <x:v>FY2016</x:v>
      </x:c>
      <x:c r="B22" s="19" t="n">
        <x:f>'Income'!C22</x:f>
        <x:v>5010</x:v>
      </x:c>
      <x:c r="C22" s="27" t="n">
        <x:f>'Ratios'!B22</x:f>
        <x:v>0.07005553182400681</x:v>
      </x:c>
      <x:c r="D22" s="19" t="n">
        <x:f>'Income'!M22</x:f>
        <x:v>614</x:v>
      </x:c>
      <x:c r="E22" s="27" t="n">
        <x:f>'Ratios'!D22</x:f>
        <x:v>0.14910179640718563</x:v>
      </x:c>
      <x:c r="F22" s="19" t="n">
        <x:f>'Ratios'!L22</x:f>
        <x:v>1089</x:v>
      </x:c>
      <x:c r="G22" s="27" t="n">
        <x:f>IFERROR('Markets'!C22/'Income'!C22,"N/A")</x:f>
        <x:v>0.06766467065868263</x:v>
      </x:c>
    </x:row>
    <x:row r="23" ht="25" customHeight="1">
      <x:c r="A23" s="1" t="str">
        <x:v>FY2017</x:v>
      </x:c>
      <x:c r="B23" s="20" t="n">
        <x:f>'Income'!C23</x:f>
        <x:v>6910</x:v>
      </x:c>
      <x:c r="C23" s="29" t="n">
        <x:f>'Ratios'!B23</x:f>
        <x:v>0.3792415169660679</x:v>
      </x:c>
      <x:c r="D23" s="20" t="n">
        <x:f>'Income'!M23</x:f>
        <x:v>1666</x:v>
      </x:c>
      <x:c r="E23" s="29" t="n">
        <x:f>'Ratios'!D23</x:f>
        <x:v>0.27988422575976846</x:v>
      </x:c>
      <x:c r="F23" s="20" t="n">
        <x:f>'Ratios'!L23</x:f>
        <x:v>1496</x:v>
      </x:c>
      <x:c r="G23" s="29" t="n">
        <x:f>IFERROR('Markets'!C23/'Income'!C23,"N/A")</x:f>
        <x:v>0.12011577424023155</x:v>
      </x:c>
    </x:row>
    <x:row r="24" ht="25" customHeight="1">
      <x:c r="A24" s="10" t="str">
        <x:v>FY2018</x:v>
      </x:c>
      <x:c r="B24" s="19" t="n">
        <x:f>'Income'!C24</x:f>
        <x:v>9714</x:v>
      </x:c>
      <x:c r="C24" s="27" t="n">
        <x:f>'Ratios'!B24</x:f>
        <x:v>0.4057887120115775</x:v>
      </x:c>
      <x:c r="D24" s="19" t="n">
        <x:f>'Income'!M24</x:f>
        <x:v>3047</x:v>
      </x:c>
      <x:c r="E24" s="27" t="n">
        <x:f>'Ratios'!D24</x:f>
        <x:v>0.3304508956145769</x:v>
      </x:c>
      <x:c r="F24" s="19" t="n">
        <x:f>'Ratios'!L24</x:f>
        <x:v>2909</x:v>
      </x:c>
      <x:c r="G24" s="27" t="n">
        <x:f>IFERROR('Markets'!C24/'Income'!C24,"N/A")</x:f>
        <x:v>0.19888820259419396</x:v>
      </x:c>
    </x:row>
    <x:row r="25" ht="25" customHeight="1">
      <x:c r="A25" s="1" t="str">
        <x:v>FY2019</x:v>
      </x:c>
      <x:c r="B25" s="20" t="n">
        <x:f>'Income'!C25</x:f>
        <x:v>11716</x:v>
      </x:c>
      <x:c r="C25" s="29" t="n">
        <x:f>'Ratios'!B25</x:f>
        <x:v>0.20609429689108505</x:v>
      </x:c>
      <x:c r="D25" s="20" t="n">
        <x:f>'Income'!M25</x:f>
        <x:v>4141</x:v>
      </x:c>
      <x:c r="E25" s="29" t="n">
        <x:f>'Ratios'!D25</x:f>
        <x:v>0.3246841925571868</x:v>
      </x:c>
      <x:c r="F25" s="20" t="n">
        <x:f>'Ratios'!L25</x:f>
        <x:v>3143</x:v>
      </x:c>
      <x:c r="G25" s="29" t="n">
        <x:f>IFERROR('Markets'!C25/'Income'!C25,"N/A")</x:f>
        <x:v>0.2502560600887675</x:v>
      </x:c>
    </x:row>
    <x:row r="26" ht="25" customHeight="1">
      <x:c r="A26" s="10" t="str">
        <x:v>FY2020</x:v>
      </x:c>
      <x:c r="B26" s="19" t="n">
        <x:f>'Income'!C26</x:f>
        <x:v>10918</x:v>
      </x:c>
      <x:c r="C26" s="27" t="n">
        <x:f>'Ratios'!B26</x:f>
        <x:v>-0.06811198361215431</x:v>
      </x:c>
      <x:c r="D26" s="19" t="n">
        <x:f>'Income'!M26</x:f>
        <x:v>2796</x:v>
      </x:c>
      <x:c r="E26" s="27" t="n">
        <x:f>'Ratios'!D26</x:f>
        <x:v>0.2606704524638212</x:v>
      </x:c>
      <x:c r="F26" s="19" t="n">
        <x:f>'Ratios'!L26</x:f>
        <x:v>4272</x:v>
      </x:c>
      <x:c r="G26" s="27" t="n">
        <x:f>IFERROR('Markets'!C26/'Income'!C26,"N/A")</x:f>
        <x:v>0.27321853819380837</x:v>
      </x:c>
    </x:row>
    <x:row r="27" ht="25" customHeight="1">
      <x:c r="A27" s="1" t="str">
        <x:v>FY2021</x:v>
      </x:c>
      <x:c r="B27" s="20" t="n">
        <x:f>'Income'!C27</x:f>
        <x:v>16675</x:v>
      </x:c>
      <x:c r="C27" s="29" t="n">
        <x:f>'Ratios'!B27</x:f>
        <x:v>0.5272943762593882</x:v>
      </x:c>
      <x:c r="D27" s="20" t="n">
        <x:f>'Income'!M27</x:f>
        <x:v>4332</x:v>
      </x:c>
      <x:c r="E27" s="29" t="n">
        <x:f>'Ratios'!D27</x:f>
        <x:v>0.271784107946027</x:v>
      </x:c>
      <x:c r="F27" s="20" t="n">
        <x:f>'Ratios'!L27</x:f>
        <x:v>4694</x:v>
      </x:c>
      <x:c r="G27" s="29" t="n">
        <x:f>IFERROR('Markets'!C27/'Income'!C27,"N/A")</x:f>
        <x:v>0.40155922038980507</x:v>
      </x:c>
    </x:row>
    <x:row r="28" ht="25" customHeight="1">
      <x:c r="A28" s="10" t="str">
        <x:v>FY2022</x:v>
      </x:c>
      <x:c r="B28" s="19" t="n">
        <x:f>'Income'!C28</x:f>
        <x:v>26914</x:v>
      </x:c>
      <x:c r="C28" s="27" t="n">
        <x:f>'Ratios'!B28</x:f>
        <x:v>0.6140329835082459</x:v>
      </x:c>
      <x:c r="D28" s="19" t="n">
        <x:f>'Income'!M28</x:f>
        <x:v>9752</x:v>
      </x:c>
      <x:c r="E28" s="27" t="n">
        <x:f>'Ratios'!D28</x:f>
        <x:v>0.3730772088875678</x:v>
      </x:c>
      <x:c r="F28" s="19" t="n">
        <x:f>'Ratios'!L28</x:f>
        <x:v>8132</x:v>
      </x:c>
      <x:c r="G28" s="27" t="n">
        <x:f>IFERROR('Markets'!C28/'Income'!C28,"N/A")</x:f>
        <x:v>0.3943300884298135</x:v>
      </x:c>
    </x:row>
    <x:row r="29" ht="25" customHeight="1">
      <x:c r="A29" s="1" t="str">
        <x:v>FY2023</x:v>
      </x:c>
      <x:c r="B29" s="20" t="n">
        <x:f>'Income'!C29</x:f>
        <x:v>26974</x:v>
      </x:c>
      <x:c r="C29" s="29" t="n">
        <x:f>'Ratios'!B29</x:f>
        <x:v>0.002229323028906993</x:v>
      </x:c>
      <x:c r="D29" s="20" t="n">
        <x:f>'Income'!M29</x:f>
        <x:v>4368</x:v>
      </x:c>
      <x:c r="E29" s="29" t="n">
        <x:f>'Ratios'!D29</x:f>
        <x:v>0.1565952398606065</x:v>
      </x:c>
      <x:c r="F29" s="20" t="n">
        <x:f>'Ratios'!L29</x:f>
        <x:v>3808</x:v>
      </x:c>
      <x:c r="G29" s="29" t="n">
        <x:f>IFERROR('Markets'!C29/'Income'!C29,"N/A")</x:f>
        <x:v>0.5562764143249055</x:v>
      </x:c>
    </x:row>
    <x:row r="30" ht="25" customHeight="1">
      <x:c r="A30" s="10" t="str">
        <x:v>FY2024</x:v>
      </x:c>
      <x:c r="B30" s="19" t="n">
        <x:f>'Income'!C30</x:f>
        <x:v>60922</x:v>
      </x:c>
      <x:c r="C30" s="27" t="n">
        <x:f>'Ratios'!B30</x:f>
        <x:v>1.2585452658115224</x:v>
      </x:c>
      <x:c r="D30" s="19" t="n">
        <x:f>'Income'!M30</x:f>
        <x:v>29760</x:v>
      </x:c>
      <x:c r="E30" s="27" t="n">
        <x:f>'Ratios'!D30</x:f>
        <x:v>0.5412166376678376</x:v>
      </x:c>
      <x:c r="F30" s="19" t="n">
        <x:f>'Ratios'!L30</x:f>
        <x:v>27021</x:v>
      </x:c>
      <x:c r="G30" s="27" t="n">
        <x:f>IFERROR('Markets'!C30/'Income'!C30,"N/A")</x:f>
        <x:v>0.7800958602803585</x:v>
      </x:c>
    </x:row>
    <x:row r="31" ht="25" customHeight="1">
      <x:c r="A31" s="1" t="str">
        <x:v>FY2025</x:v>
      </x:c>
      <x:c r="B31" s="20" t="n">
        <x:f>'Income'!C31</x:f>
        <x:v>130497</x:v>
      </x:c>
      <x:c r="C31" s="29" t="n">
        <x:f>'Ratios'!B31</x:f>
        <x:v>1.1420340763599355</x:v>
      </x:c>
      <x:c r="D31" s="20" t="n">
        <x:f>'Income'!M31</x:f>
        <x:v>72880</x:v>
      </x:c>
      <x:c r="E31" s="29" t="n">
        <x:f>'Ratios'!D31</x:f>
        <x:v>0.6241752683969747</x:v>
      </x:c>
      <x:c r="F31" s="20" t="n">
        <x:f>'Ratios'!L31</x:f>
        <x:v>60853</x:v>
      </x:c>
      <x:c r="G31" s="29" t="n">
        <x:f>IFERROR('Markets'!C31/'Income'!C31,"N/A")</x:f>
        <x:v>0.8826716322980604</x:v>
      </x:c>
    </x:row>
    <x:row r="32" ht="25" customHeight="1">
      <x:c r="A32" s="10" t="str">
        <x:v>FY2026</x:v>
      </x:c>
      <x:c r="B32" s="19" t="n">
        <x:f>'Income'!C32</x:f>
        <x:v>215938</x:v>
      </x:c>
      <x:c r="C32" s="27" t="n">
        <x:f>'Ratios'!B32</x:f>
        <x:v>0.6547353579009478</x:v>
      </x:c>
      <x:c r="D32" s="19" t="n">
        <x:f>'Income'!M32</x:f>
        <x:v>120067</x:v>
      </x:c>
      <x:c r="E32" s="27" t="n">
        <x:f>'Ratios'!D32</x:f>
        <x:v>0.6038168363141272</x:v>
      </x:c>
      <x:c r="F32" s="19" t="n">
        <x:f>'Ratios'!L32</x:f>
        <x:v>96676</x:v>
      </x:c>
      <x:c r="G32" s="27" t="n">
        <x:f>IFERROR('Markets'!C32/'Income'!C32,"N/A")</x:f>
        <x:v>0.89718808176421</x:v>
      </x:c>
    </x:row>
    <x:row r="33">
      <x:c r="A33" s="1"/>
      <x:c r="B33" s="1"/>
      <x:c r="C33" s="1"/>
      <x:c r="D33" s="1"/>
      <x:c r="E33" s="1"/>
      <x:c r="F33" s="1"/>
      <x:c r="G33" s="1"/>
    </x:row>
    <x:row r="34">
      <x:c r="A34" s="1"/>
      <x:c r="B34" s="1"/>
      <x:c r="C34" s="1"/>
      <x:c r="D34" s="1"/>
      <x:c r="E34" s="1"/>
      <x:c r="F34" s="1"/>
      <x:c r="G34" s="1"/>
    </x:row>
    <x:row r="35">
      <x:c r="A35" s="1"/>
      <x:c r="B35" s="1"/>
      <x:c r="C35" s="1"/>
      <x:c r="D35" s="1"/>
      <x:c r="E35" s="1"/>
      <x:c r="F35" s="1"/>
      <x:c r="G35" s="1"/>
    </x:row>
    <x:row r="36">
      <x:c r="A36" s="1"/>
      <x:c r="B36" s="1"/>
      <x:c r="C36" s="1"/>
      <x:c r="D36" s="1"/>
      <x:c r="E36" s="1"/>
      <x:c r="F36" s="1"/>
      <x:c r="G36" s="1"/>
    </x:row>
    <x:row r="37">
      <x:c r="A37" s="1"/>
      <x:c r="B37" s="1"/>
      <x:c r="C37" s="1"/>
      <x:c r="D37" s="1"/>
      <x:c r="E37" s="1"/>
      <x:c r="F37" s="1"/>
      <x:c r="G37" s="1"/>
    </x:row>
    <x:row r="38">
      <x:c r="A38" s="1"/>
      <x:c r="B38" s="1"/>
      <x:c r="C38" s="1"/>
      <x:c r="D38" s="1"/>
      <x:c r="E38" s="1"/>
      <x:c r="F38" s="1"/>
      <x:c r="G38" s="1"/>
    </x:row>
    <x:row r="39">
      <x:c r="A39" s="1"/>
      <x:c r="B39" s="1"/>
      <x:c r="C39" s="1"/>
      <x:c r="D39" s="1"/>
      <x:c r="E39" s="1"/>
      <x:c r="F39" s="1"/>
      <x:c r="G39" s="1"/>
    </x:row>
    <x:row r="40">
      <x:c r="A40" s="1"/>
      <x:c r="B40" s="1"/>
      <x:c r="C40" s="1"/>
      <x:c r="D40" s="1"/>
      <x:c r="E40" s="1"/>
      <x:c r="F40" s="1"/>
      <x:c r="G40" s="1"/>
    </x:row>
  </x:sheetData>
  <x:mergeCells>
    <x:mergeCell ref="A1:G1"/>
    <x:mergeCell ref="A2:G3"/>
  </x:mergeCells>
  <x:pageMargins left="0.7" right="0.7" top="0.75" bottom="0.75" header="0.3" footer="0.3"/>
  <x:drawing xmlns:r="http://schemas.openxmlformats.org/officeDocument/2006/relationships" r:id="R96ba84913d71493d"/>
</x:worksheet>
</file>

<file path=xl/worksheets/sheet3.xml><?xml version="1.0" encoding="utf-8"?>
<x:worksheet xmlns:x="http://schemas.openxmlformats.org/spreadsheetml/2006/main">
  <x:sheetPr>
    <x:tabColor rgb="FF007C78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5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</x:cols>
  <x:sheetData>
    <x:row r="1" ht="42" customHeight="1">
      <x:c r="A1" s="3" t="str">
        <x:v>NVIDIA / INCOME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</x:row>
    <x:row r="2" ht="22" customHeight="1">
      <x:c r="A2" s="5" t="str">
        <x:v>USD millions • GAAP. FY2000–01 restated earnings unresolved; detailed income components begin FY2004. Latest disclosed comparative vintage used.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</x:row>
    <x:row r="3" ht="22" customHeight="1">
      <x:c r="A3" s="5"/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  <x:c r="M3" s="5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</x:row>
    <x:row r="5" ht="58" customHeight="1">
      <x:c r="A5" s="9" t="str">
        <x:v>Fiscal year</x:v>
      </x:c>
      <x:c r="B5" s="9" t="str">
        <x:v>Period end</x:v>
      </x:c>
      <x:c r="C5" s="9" t="str">
        <x:v>Revenue</x:v>
      </x:c>
      <x:c r="D5" s="9" t="str">
        <x:v>Cost of revenue</x:v>
      </x:c>
      <x:c r="E5" s="9" t="str">
        <x:v>Gross profit</x:v>
      </x:c>
      <x:c r="F5" s="9" t="str">
        <x:v>Research and development</x:v>
      </x:c>
      <x:c r="G5" s="9" t="str">
        <x:v>Selling, general and administrative</x:v>
      </x:c>
      <x:c r="H5" s="9" t="str">
        <x:v>Total operating expenses</x:v>
      </x:c>
      <x:c r="I5" s="9" t="str">
        <x:v>Operating income / loss</x:v>
      </x:c>
      <x:c r="J5" s="9" t="str">
        <x:v>Interest income</x:v>
      </x:c>
      <x:c r="K5" s="9" t="str">
        <x:v>Interest expense</x:v>
      </x:c>
      <x:c r="L5" s="9" t="str">
        <x:v>Income tax expense / benefit</x:v>
      </x:c>
      <x:c r="M5" s="9" t="str">
        <x:v>Net income / loss</x:v>
      </x:c>
    </x:row>
    <x:row r="6" ht="25" customHeight="1">
      <x:c r="A6" s="10" t="str">
        <x:v>FY2000</x:v>
      </x:c>
      <x:c r="B6" s="15" t="str">
        <x:v>2000-01-30</x:v>
      </x:c>
      <x:c r="C6" s="15" t="n">
        <x:v>374.505</x:v>
      </x:c>
      <x:c r="D6" s="17" t="str">
        <x:v>N/A</x:v>
      </x:c>
      <x:c r="E6" s="17" t="str">
        <x:v>N/A</x:v>
      </x:c>
      <x:c r="F6" s="17" t="str">
        <x:v>N/A</x:v>
      </x:c>
      <x:c r="G6" s="17" t="str">
        <x:v>N/A</x:v>
      </x:c>
      <x:c r="H6" s="17" t="str">
        <x:v>N/A</x:v>
      </x:c>
      <x:c r="I6" s="17" t="str">
        <x:v>N/A</x:v>
      </x:c>
      <x:c r="J6" s="17" t="str">
        <x:v>N/A</x:v>
      </x:c>
      <x:c r="K6" s="17" t="str">
        <x:v>N/A</x:v>
      </x:c>
      <x:c r="L6" s="17" t="str">
        <x:v>N/A</x:v>
      </x:c>
      <x:c r="M6" s="17" t="str">
        <x:v>N/A</x:v>
      </x:c>
    </x:row>
    <x:row r="7" ht="25" customHeight="1">
      <x:c r="A7" s="1" t="str">
        <x:v>FY2001</x:v>
      </x:c>
      <x:c r="B7" s="16" t="str">
        <x:v>2001-01-28</x:v>
      </x:c>
      <x:c r="C7" s="16" t="n">
        <x:v>735.264</x:v>
      </x:c>
      <x:c r="D7" s="18" t="str">
        <x:v>N/A</x:v>
      </x:c>
      <x:c r="E7" s="18" t="str">
        <x:v>N/A</x:v>
      </x:c>
      <x:c r="F7" s="18" t="str">
        <x:v>N/A</x:v>
      </x:c>
      <x:c r="G7" s="18" t="str">
        <x:v>N/A</x:v>
      </x:c>
      <x:c r="H7" s="18" t="str">
        <x:v>N/A</x:v>
      </x:c>
      <x:c r="I7" s="18" t="str">
        <x:v>N/A</x:v>
      </x:c>
      <x:c r="J7" s="18" t="str">
        <x:v>N/A</x:v>
      </x:c>
      <x:c r="K7" s="18" t="str">
        <x:v>N/A</x:v>
      </x:c>
      <x:c r="L7" s="18" t="str">
        <x:v>N/A</x:v>
      </x:c>
      <x:c r="M7" s="18" t="str">
        <x:v>N/A</x:v>
      </x:c>
    </x:row>
    <x:row r="8" ht="25" customHeight="1">
      <x:c r="A8" s="10" t="str">
        <x:v>FY2002</x:v>
      </x:c>
      <x:c r="B8" s="15" t="str">
        <x:v>2002-01-27</x:v>
      </x:c>
      <x:c r="C8" s="15" t="n">
        <x:v>1369.471</x:v>
      </x:c>
      <x:c r="D8" s="17" t="str">
        <x:v>N/A</x:v>
      </x:c>
      <x:c r="E8" s="17" t="str">
        <x:v>N/A</x:v>
      </x:c>
      <x:c r="F8" s="17" t="str">
        <x:v>N/A</x:v>
      </x:c>
      <x:c r="G8" s="17" t="str">
        <x:v>N/A</x:v>
      </x:c>
      <x:c r="H8" s="17" t="str">
        <x:v>N/A</x:v>
      </x:c>
      <x:c r="I8" s="15" t="n">
        <x:v>188.732</x:v>
      </x:c>
      <x:c r="J8" s="17" t="str">
        <x:v>N/A</x:v>
      </x:c>
      <x:c r="K8" s="17" t="str">
        <x:v>N/A</x:v>
      </x:c>
      <x:c r="L8" s="17" t="str">
        <x:v>N/A</x:v>
      </x:c>
      <x:c r="M8" s="15" t="n">
        <x:v>142.401</x:v>
      </x:c>
    </x:row>
    <x:row r="9" ht="25" customHeight="1">
      <x:c r="A9" s="1" t="str">
        <x:v>FY2003</x:v>
      </x:c>
      <x:c r="B9" s="16" t="str">
        <x:v>2003-01-26</x:v>
      </x:c>
      <x:c r="C9" s="16" t="n">
        <x:v>1909.447</x:v>
      </x:c>
      <x:c r="D9" s="18" t="str">
        <x:v>N/A</x:v>
      </x:c>
      <x:c r="E9" s="18" t="str">
        <x:v>N/A</x:v>
      </x:c>
      <x:c r="F9" s="18" t="str">
        <x:v>N/A</x:v>
      </x:c>
      <x:c r="G9" s="18" t="str">
        <x:v>N/A</x:v>
      </x:c>
      <x:c r="H9" s="18" t="str">
        <x:v>N/A</x:v>
      </x:c>
      <x:c r="I9" s="16" t="n">
        <x:v>82.201</x:v>
      </x:c>
      <x:c r="J9" s="18" t="str">
        <x:v>N/A</x:v>
      </x:c>
      <x:c r="K9" s="18" t="str">
        <x:v>N/A</x:v>
      </x:c>
      <x:c r="L9" s="18" t="str">
        <x:v>N/A</x:v>
      </x:c>
      <x:c r="M9" s="16" t="n">
        <x:v>50.901</x:v>
      </x:c>
    </x:row>
    <x:row r="10" ht="25" customHeight="1">
      <x:c r="A10" s="10" t="str">
        <x:v>FY2004</x:v>
      </x:c>
      <x:c r="B10" s="15" t="str">
        <x:v>2004-01-25</x:v>
      </x:c>
      <x:c r="C10" s="15" t="n">
        <x:v>1822.945</x:v>
      </x:c>
      <x:c r="D10" s="15" t="n">
        <x:v>1297.684</x:v>
      </x:c>
      <x:c r="E10" s="15" t="n">
        <x:v>525.261</x:v>
      </x:c>
      <x:c r="F10" s="15" t="n">
        <x:v>292.162</x:v>
      </x:c>
      <x:c r="G10" s="15" t="n">
        <x:v>179.811</x:v>
      </x:c>
      <x:c r="H10" s="15" t="n">
        <x:v>475.473</x:v>
      </x:c>
      <x:c r="I10" s="15" t="n">
        <x:v>49.788</x:v>
      </x:c>
      <x:c r="J10" s="15" t="n">
        <x:v>18.561</x:v>
      </x:c>
      <x:c r="K10" s="15" t="n">
        <x:v>12.01</x:v>
      </x:c>
      <x:c r="L10" s="15" t="n">
        <x:v>-2.326</x:v>
      </x:c>
      <x:c r="M10" s="15" t="n">
        <x:v>48.63</x:v>
      </x:c>
    </x:row>
    <x:row r="11" ht="25" customHeight="1">
      <x:c r="A11" s="1" t="str">
        <x:v>FY2005</x:v>
      </x:c>
      <x:c r="B11" s="16" t="str">
        <x:v>2005-01-30</x:v>
      </x:c>
      <x:c r="C11" s="16" t="n">
        <x:v>2010.033</x:v>
      </x:c>
      <x:c r="D11" s="16" t="n">
        <x:v>1362.478</x:v>
      </x:c>
      <x:c r="E11" s="16" t="n">
        <x:v>647.555</x:v>
      </x:c>
      <x:c r="F11" s="16" t="n">
        <x:v>348.22</x:v>
      </x:c>
      <x:c r="G11" s="16" t="n">
        <x:v>204.159</x:v>
      </x:c>
      <x:c r="H11" s="16" t="n">
        <x:v>552.379</x:v>
      </x:c>
      <x:c r="I11" s="16" t="n">
        <x:v>95.176</x:v>
      </x:c>
      <x:c r="J11" s="16" t="n">
        <x:v>11.422</x:v>
      </x:c>
      <x:c r="K11" s="16" t="n">
        <x:v>0.164</x:v>
      </x:c>
      <x:c r="L11" s="16" t="n">
        <x:v>18.413</x:v>
      </x:c>
      <x:c r="M11" s="16" t="n">
        <x:v>88.615</x:v>
      </x:c>
    </x:row>
    <x:row r="12" ht="25" customHeight="1">
      <x:c r="A12" s="10" t="str">
        <x:v>FY2006</x:v>
      </x:c>
      <x:c r="B12" s="15" t="str">
        <x:v>2006-01-29</x:v>
      </x:c>
      <x:c r="C12" s="15" t="n">
        <x:v>2375.687</x:v>
      </x:c>
      <x:c r="D12" s="15" t="n">
        <x:v>1465.654</x:v>
      </x:c>
      <x:c r="E12" s="15" t="n">
        <x:v>910.033</x:v>
      </x:c>
      <x:c r="F12" s="15" t="n">
        <x:v>357.123</x:v>
      </x:c>
      <x:c r="G12" s="15" t="n">
        <x:v>202.088</x:v>
      </x:c>
      <x:c r="H12" s="15" t="n">
        <x:v>573.369</x:v>
      </x:c>
      <x:c r="I12" s="15" t="n">
        <x:v>336.664</x:v>
      </x:c>
      <x:c r="J12" s="15" t="n">
        <x:v>20.698</x:v>
      </x:c>
      <x:c r="K12" s="15" t="n">
        <x:v>0.072</x:v>
      </x:c>
      <x:c r="L12" s="15" t="n">
        <x:v>55.612</x:v>
      </x:c>
      <x:c r="M12" s="15" t="n">
        <x:v>301.176</x:v>
      </x:c>
    </x:row>
    <x:row r="13" ht="25" customHeight="1">
      <x:c r="A13" s="1" t="str">
        <x:v>FY2007</x:v>
      </x:c>
      <x:c r="B13" s="16" t="str">
        <x:v>2007-01-28</x:v>
      </x:c>
      <x:c r="C13" s="16" t="n">
        <x:v>3068.771</x:v>
      </x:c>
      <x:c r="D13" s="16" t="n">
        <x:v>1768.322</x:v>
      </x:c>
      <x:c r="E13" s="16" t="n">
        <x:v>1300.449</x:v>
      </x:c>
      <x:c r="F13" s="16" t="n">
        <x:v>553.467</x:v>
      </x:c>
      <x:c r="G13" s="16" t="n">
        <x:v>293.53</x:v>
      </x:c>
      <x:c r="H13" s="16" t="n">
        <x:v>846.997</x:v>
      </x:c>
      <x:c r="I13" s="16" t="n">
        <x:v>453.452</x:v>
      </x:c>
      <x:c r="J13" s="16" t="n">
        <x:v>41.82</x:v>
      </x:c>
      <x:c r="K13" s="16" t="n">
        <x:v>0.021</x:v>
      </x:c>
      <x:c r="L13" s="16" t="n">
        <x:v>46.35</x:v>
      </x:c>
      <x:c r="M13" s="16" t="n">
        <x:v>448.834</x:v>
      </x:c>
    </x:row>
    <x:row r="14" ht="25" customHeight="1">
      <x:c r="A14" s="10" t="str">
        <x:v>FY2008</x:v>
      </x:c>
      <x:c r="B14" s="15" t="str">
        <x:v>2008-01-27</x:v>
      </x:c>
      <x:c r="C14" s="15" t="n">
        <x:v>4097.86</x:v>
      </x:c>
      <x:c r="D14" s="15" t="n">
        <x:v>2228.58</x:v>
      </x:c>
      <x:c r="E14" s="15" t="n">
        <x:v>1869.28</x:v>
      </x:c>
      <x:c r="F14" s="15" t="n">
        <x:v>691.637</x:v>
      </x:c>
      <x:c r="G14" s="15" t="n">
        <x:v>341.297</x:v>
      </x:c>
      <x:c r="H14" s="15" t="n">
        <x:v>1032.934</x:v>
      </x:c>
      <x:c r="I14" s="15" t="n">
        <x:v>836.346</x:v>
      </x:c>
      <x:c r="J14" s="15" t="n">
        <x:v>64.289</x:v>
      </x:c>
      <x:c r="K14" s="15" t="n">
        <x:v>0.054</x:v>
      </x:c>
      <x:c r="L14" s="15" t="n">
        <x:v>103.696</x:v>
      </x:c>
      <x:c r="M14" s="15" t="n">
        <x:v>797.645</x:v>
      </x:c>
    </x:row>
    <x:row r="15" ht="25" customHeight="1">
      <x:c r="A15" s="1" t="str">
        <x:v>FY2009</x:v>
      </x:c>
      <x:c r="B15" s="16" t="str">
        <x:v>2009-01-25</x:v>
      </x:c>
      <x:c r="C15" s="16" t="n">
        <x:v>3424.859</x:v>
      </x:c>
      <x:c r="D15" s="16" t="n">
        <x:v>2250.59</x:v>
      </x:c>
      <x:c r="E15" s="16" t="n">
        <x:v>1174.269</x:v>
      </x:c>
      <x:c r="F15" s="16" t="n">
        <x:v>855.879</x:v>
      </x:c>
      <x:c r="G15" s="16" t="n">
        <x:v>362.222</x:v>
      </x:c>
      <x:c r="H15" s="16" t="n">
        <x:v>1244.969</x:v>
      </x:c>
      <x:c r="I15" s="16" t="n">
        <x:v>-70.7</x:v>
      </x:c>
      <x:c r="J15" s="16" t="n">
        <x:v>42.859</x:v>
      </x:c>
      <x:c r="K15" s="16" t="n">
        <x:v>0.406</x:v>
      </x:c>
      <x:c r="L15" s="16" t="n">
        <x:v>-12.913</x:v>
      </x:c>
      <x:c r="M15" s="16" t="n">
        <x:v>-30.041</x:v>
      </x:c>
    </x:row>
    <x:row r="16" ht="25" customHeight="1">
      <x:c r="A16" s="10" t="str">
        <x:v>FY2010</x:v>
      </x:c>
      <x:c r="B16" s="15" t="str">
        <x:v>2010-01-31</x:v>
      </x:c>
      <x:c r="C16" s="15" t="n">
        <x:v>3326.445</x:v>
      </x:c>
      <x:c r="D16" s="15" t="n">
        <x:v>2149.522</x:v>
      </x:c>
      <x:c r="E16" s="15" t="n">
        <x:v>1176.923</x:v>
      </x:c>
      <x:c r="F16" s="15" t="n">
        <x:v>908.851</x:v>
      </x:c>
      <x:c r="G16" s="15" t="n">
        <x:v>367.017</x:v>
      </x:c>
      <x:c r="H16" s="15" t="n">
        <x:v>1275.868</x:v>
      </x:c>
      <x:c r="I16" s="15" t="n">
        <x:v>-98.945</x:v>
      </x:c>
      <x:c r="J16" s="15" t="n">
        <x:v>23.115</x:v>
      </x:c>
      <x:c r="K16" s="15" t="n">
        <x:v>3.32</x:v>
      </x:c>
      <x:c r="L16" s="15" t="n">
        <x:v>-14.307</x:v>
      </x:c>
      <x:c r="M16" s="15" t="n">
        <x:v>-67.987</x:v>
      </x:c>
    </x:row>
    <x:row r="17" ht="25" customHeight="1">
      <x:c r="A17" s="1" t="str">
        <x:v>FY2011</x:v>
      </x:c>
      <x:c r="B17" s="16" t="str">
        <x:v>2011-01-30</x:v>
      </x:c>
      <x:c r="C17" s="16" t="n">
        <x:v>3543.309</x:v>
      </x:c>
      <x:c r="D17" s="16" t="n">
        <x:v>2134.219</x:v>
      </x:c>
      <x:c r="E17" s="16" t="n">
        <x:v>1409.09</x:v>
      </x:c>
      <x:c r="F17" s="16" t="n">
        <x:v>848.83</x:v>
      </x:c>
      <x:c r="G17" s="16" t="n">
        <x:v>361.513</x:v>
      </x:c>
      <x:c r="H17" s="16" t="n">
        <x:v>1153.343</x:v>
      </x:c>
      <x:c r="I17" s="16" t="n">
        <x:v>255.747</x:v>
      </x:c>
      <x:c r="J17" s="16" t="n">
        <x:v>19.057</x:v>
      </x:c>
      <x:c r="K17" s="16" t="n">
        <x:v>3.127</x:v>
      </x:c>
      <x:c r="L17" s="16" t="n">
        <x:v>18.023</x:v>
      </x:c>
      <x:c r="M17" s="16" t="n">
        <x:v>253.146</x:v>
      </x:c>
    </x:row>
    <x:row r="18" ht="25" customHeight="1">
      <x:c r="A18" s="10" t="str">
        <x:v>FY2012</x:v>
      </x:c>
      <x:c r="B18" s="15" t="str">
        <x:v>2012-01-29</x:v>
      </x:c>
      <x:c r="C18" s="15" t="n">
        <x:v>3997.93</x:v>
      </x:c>
      <x:c r="D18" s="15" t="n">
        <x:v>1941.413</x:v>
      </x:c>
      <x:c r="E18" s="15" t="n">
        <x:v>2056.517</x:v>
      </x:c>
      <x:c r="F18" s="15" t="n">
        <x:v>1002.605</x:v>
      </x:c>
      <x:c r="G18" s="15" t="n">
        <x:v>405.613</x:v>
      </x:c>
      <x:c r="H18" s="15" t="n">
        <x:v>1408.218</x:v>
      </x:c>
      <x:c r="I18" s="15" t="n">
        <x:v>648.299</x:v>
      </x:c>
      <x:c r="J18" s="15" t="n">
        <x:v>19.149</x:v>
      </x:c>
      <x:c r="K18" s="15" t="n">
        <x:v>3.089</x:v>
      </x:c>
      <x:c r="L18" s="15" t="n">
        <x:v>82.306</x:v>
      </x:c>
      <x:c r="M18" s="15" t="n">
        <x:v>581.09</x:v>
      </x:c>
    </x:row>
    <x:row r="19" ht="25" customHeight="1">
      <x:c r="A19" s="1" t="str">
        <x:v>FY2013</x:v>
      </x:c>
      <x:c r="B19" s="16" t="str">
        <x:v>2013-01-27</x:v>
      </x:c>
      <x:c r="C19" s="16" t="n">
        <x:v>4280.159</x:v>
      </x:c>
      <x:c r="D19" s="16" t="n">
        <x:v>2053.816</x:v>
      </x:c>
      <x:c r="E19" s="16" t="n">
        <x:v>2226.343</x:v>
      </x:c>
      <x:c r="F19" s="16" t="n">
        <x:v>1147.282</x:v>
      </x:c>
      <x:c r="G19" s="16" t="n">
        <x:v>430.822</x:v>
      </x:c>
      <x:c r="H19" s="16" t="n">
        <x:v>1578.104</x:v>
      </x:c>
      <x:c r="I19" s="16" t="n">
        <x:v>648.239</x:v>
      </x:c>
      <x:c r="J19" s="16" t="n">
        <x:v>19.908</x:v>
      </x:c>
      <x:c r="K19" s="16" t="n">
        <x:v>3.294</x:v>
      </x:c>
      <x:c r="L19" s="16" t="n">
        <x:v>99.503</x:v>
      </x:c>
      <x:c r="M19" s="16" t="n">
        <x:v>562.536</x:v>
      </x:c>
    </x:row>
    <x:row r="20" ht="25" customHeight="1">
      <x:c r="A20" s="10" t="str">
        <x:v>FY2014</x:v>
      </x:c>
      <x:c r="B20" s="15" t="str">
        <x:v>2014-01-26</x:v>
      </x:c>
      <x:c r="C20" s="15" t="n">
        <x:v>4130</x:v>
      </x:c>
      <x:c r="D20" s="15" t="n">
        <x:v>1862</x:v>
      </x:c>
      <x:c r="E20" s="15" t="n">
        <x:v>2268</x:v>
      </x:c>
      <x:c r="F20" s="15" t="n">
        <x:v>1336</x:v>
      </x:c>
      <x:c r="G20" s="15" t="n">
        <x:v>436</x:v>
      </x:c>
      <x:c r="H20" s="15" t="n">
        <x:v>1772</x:v>
      </x:c>
      <x:c r="I20" s="15" t="n">
        <x:v>496</x:v>
      </x:c>
      <x:c r="J20" s="15" t="n">
        <x:v>17</x:v>
      </x:c>
      <x:c r="K20" s="15" t="n">
        <x:v>10</x:v>
      </x:c>
      <x:c r="L20" s="15" t="n">
        <x:v>70</x:v>
      </x:c>
      <x:c r="M20" s="15" t="n">
        <x:v>440</x:v>
      </x:c>
    </x:row>
    <x:row r="21" ht="25" customHeight="1">
      <x:c r="A21" s="1" t="str">
        <x:v>FY2015</x:v>
      </x:c>
      <x:c r="B21" s="16" t="str">
        <x:v>2015-01-25</x:v>
      </x:c>
      <x:c r="C21" s="16" t="n">
        <x:v>4682</x:v>
      </x:c>
      <x:c r="D21" s="16" t="n">
        <x:v>2083</x:v>
      </x:c>
      <x:c r="E21" s="16" t="n">
        <x:v>2599</x:v>
      </x:c>
      <x:c r="F21" s="16" t="n">
        <x:v>1360</x:v>
      </x:c>
      <x:c r="G21" s="16" t="n">
        <x:v>480</x:v>
      </x:c>
      <x:c r="H21" s="16" t="n">
        <x:v>1840</x:v>
      </x:c>
      <x:c r="I21" s="16" t="n">
        <x:v>759</x:v>
      </x:c>
      <x:c r="J21" s="16" t="n">
        <x:v>28</x:v>
      </x:c>
      <x:c r="K21" s="16" t="n">
        <x:v>46</x:v>
      </x:c>
      <x:c r="L21" s="16" t="n">
        <x:v>124</x:v>
      </x:c>
      <x:c r="M21" s="16" t="n">
        <x:v>631</x:v>
      </x:c>
    </x:row>
    <x:row r="22" ht="25" customHeight="1">
      <x:c r="A22" s="10" t="str">
        <x:v>FY2016</x:v>
      </x:c>
      <x:c r="B22" s="15" t="str">
        <x:v>2016-01-31</x:v>
      </x:c>
      <x:c r="C22" s="15" t="n">
        <x:v>5010</x:v>
      </x:c>
      <x:c r="D22" s="15" t="n">
        <x:v>2199</x:v>
      </x:c>
      <x:c r="E22" s="15" t="n">
        <x:v>2811</x:v>
      </x:c>
      <x:c r="F22" s="15" t="n">
        <x:v>1331</x:v>
      </x:c>
      <x:c r="G22" s="15" t="n">
        <x:v>602</x:v>
      </x:c>
      <x:c r="H22" s="15" t="n">
        <x:v>2064</x:v>
      </x:c>
      <x:c r="I22" s="15" t="n">
        <x:v>747</x:v>
      </x:c>
      <x:c r="J22" s="15" t="n">
        <x:v>39</x:v>
      </x:c>
      <x:c r="K22" s="15" t="n">
        <x:v>47</x:v>
      </x:c>
      <x:c r="L22" s="15" t="n">
        <x:v>129</x:v>
      </x:c>
      <x:c r="M22" s="15" t="n">
        <x:v>614</x:v>
      </x:c>
    </x:row>
    <x:row r="23" ht="25" customHeight="1">
      <x:c r="A23" s="1" t="str">
        <x:v>FY2017</x:v>
      </x:c>
      <x:c r="B23" s="16" t="str">
        <x:v>2017-01-29</x:v>
      </x:c>
      <x:c r="C23" s="16" t="n">
        <x:v>6910</x:v>
      </x:c>
      <x:c r="D23" s="16" t="n">
        <x:v>2847</x:v>
      </x:c>
      <x:c r="E23" s="16" t="n">
        <x:v>4063</x:v>
      </x:c>
      <x:c r="F23" s="16" t="n">
        <x:v>1463</x:v>
      </x:c>
      <x:c r="G23" s="16" t="n">
        <x:v>663</x:v>
      </x:c>
      <x:c r="H23" s="16" t="n">
        <x:v>2129</x:v>
      </x:c>
      <x:c r="I23" s="16" t="n">
        <x:v>1934</x:v>
      </x:c>
      <x:c r="J23" s="16" t="n">
        <x:v>54</x:v>
      </x:c>
      <x:c r="K23" s="16" t="n">
        <x:v>58</x:v>
      </x:c>
      <x:c r="L23" s="16" t="n">
        <x:v>239</x:v>
      </x:c>
      <x:c r="M23" s="16" t="n">
        <x:v>1666</x:v>
      </x:c>
    </x:row>
    <x:row r="24" ht="25" customHeight="1">
      <x:c r="A24" s="10" t="str">
        <x:v>FY2018</x:v>
      </x:c>
      <x:c r="B24" s="15" t="str">
        <x:v>2018-01-28</x:v>
      </x:c>
      <x:c r="C24" s="15" t="n">
        <x:v>9714</x:v>
      </x:c>
      <x:c r="D24" s="15" t="n">
        <x:v>3892</x:v>
      </x:c>
      <x:c r="E24" s="15" t="n">
        <x:v>5822</x:v>
      </x:c>
      <x:c r="F24" s="15" t="n">
        <x:v>1797</x:v>
      </x:c>
      <x:c r="G24" s="15" t="n">
        <x:v>815</x:v>
      </x:c>
      <x:c r="H24" s="15" t="n">
        <x:v>2612</x:v>
      </x:c>
      <x:c r="I24" s="15" t="n">
        <x:v>3210</x:v>
      </x:c>
      <x:c r="J24" s="15" t="n">
        <x:v>69</x:v>
      </x:c>
      <x:c r="K24" s="15" t="n">
        <x:v>61</x:v>
      </x:c>
      <x:c r="L24" s="15" t="n">
        <x:v>149</x:v>
      </x:c>
      <x:c r="M24" s="15" t="n">
        <x:v>3047</x:v>
      </x:c>
    </x:row>
    <x:row r="25" ht="25" customHeight="1">
      <x:c r="A25" s="1" t="str">
        <x:v>FY2019</x:v>
      </x:c>
      <x:c r="B25" s="16" t="str">
        <x:v>2019-01-27</x:v>
      </x:c>
      <x:c r="C25" s="16" t="n">
        <x:v>11716</x:v>
      </x:c>
      <x:c r="D25" s="16" t="n">
        <x:v>4545</x:v>
      </x:c>
      <x:c r="E25" s="16" t="n">
        <x:v>7171</x:v>
      </x:c>
      <x:c r="F25" s="16" t="n">
        <x:v>2376</x:v>
      </x:c>
      <x:c r="G25" s="16" t="n">
        <x:v>991</x:v>
      </x:c>
      <x:c r="H25" s="16" t="n">
        <x:v>3367</x:v>
      </x:c>
      <x:c r="I25" s="16" t="n">
        <x:v>3804</x:v>
      </x:c>
      <x:c r="J25" s="16" t="n">
        <x:v>136</x:v>
      </x:c>
      <x:c r="K25" s="16" t="n">
        <x:v>58</x:v>
      </x:c>
      <x:c r="L25" s="16" t="n">
        <x:v>-245</x:v>
      </x:c>
      <x:c r="M25" s="16" t="n">
        <x:v>4141</x:v>
      </x:c>
    </x:row>
    <x:row r="26" ht="25" customHeight="1">
      <x:c r="A26" s="10" t="str">
        <x:v>FY2020</x:v>
      </x:c>
      <x:c r="B26" s="15" t="str">
        <x:v>2020-01-26</x:v>
      </x:c>
      <x:c r="C26" s="15" t="n">
        <x:v>10918</x:v>
      </x:c>
      <x:c r="D26" s="15" t="n">
        <x:v>4150</x:v>
      </x:c>
      <x:c r="E26" s="15" t="n">
        <x:v>6768</x:v>
      </x:c>
      <x:c r="F26" s="15" t="n">
        <x:v>2829</x:v>
      </x:c>
      <x:c r="G26" s="15" t="n">
        <x:v>1093</x:v>
      </x:c>
      <x:c r="H26" s="15" t="n">
        <x:v>3922</x:v>
      </x:c>
      <x:c r="I26" s="15" t="n">
        <x:v>2846</x:v>
      </x:c>
      <x:c r="J26" s="15" t="n">
        <x:v>178</x:v>
      </x:c>
      <x:c r="K26" s="15" t="n">
        <x:v>52</x:v>
      </x:c>
      <x:c r="L26" s="15" t="n">
        <x:v>174</x:v>
      </x:c>
      <x:c r="M26" s="15" t="n">
        <x:v>2796</x:v>
      </x:c>
    </x:row>
    <x:row r="27" ht="25" customHeight="1">
      <x:c r="A27" s="1" t="str">
        <x:v>FY2021</x:v>
      </x:c>
      <x:c r="B27" s="16" t="str">
        <x:v>2021-01-31</x:v>
      </x:c>
      <x:c r="C27" s="16" t="n">
        <x:v>16675</x:v>
      </x:c>
      <x:c r="D27" s="16" t="n">
        <x:v>6279</x:v>
      </x:c>
      <x:c r="E27" s="16" t="n">
        <x:v>10396</x:v>
      </x:c>
      <x:c r="F27" s="16" t="n">
        <x:v>3924</x:v>
      </x:c>
      <x:c r="G27" s="16" t="n">
        <x:v>1940</x:v>
      </x:c>
      <x:c r="H27" s="16" t="n">
        <x:v>5864</x:v>
      </x:c>
      <x:c r="I27" s="16" t="n">
        <x:v>4532</x:v>
      </x:c>
      <x:c r="J27" s="16" t="n">
        <x:v>57</x:v>
      </x:c>
      <x:c r="K27" s="16" t="n">
        <x:v>184</x:v>
      </x:c>
      <x:c r="L27" s="16" t="n">
        <x:v>77</x:v>
      </x:c>
      <x:c r="M27" s="16" t="n">
        <x:v>4332</x:v>
      </x:c>
    </x:row>
    <x:row r="28" ht="25" customHeight="1">
      <x:c r="A28" s="10" t="str">
        <x:v>FY2022</x:v>
      </x:c>
      <x:c r="B28" s="15" t="str">
        <x:v>2022-01-30</x:v>
      </x:c>
      <x:c r="C28" s="15" t="n">
        <x:v>26914</x:v>
      </x:c>
      <x:c r="D28" s="15" t="n">
        <x:v>9439</x:v>
      </x:c>
      <x:c r="E28" s="15" t="n">
        <x:v>17475</x:v>
      </x:c>
      <x:c r="F28" s="15" t="n">
        <x:v>5268</x:v>
      </x:c>
      <x:c r="G28" s="15" t="n">
        <x:v>2166</x:v>
      </x:c>
      <x:c r="H28" s="15" t="n">
        <x:v>7434</x:v>
      </x:c>
      <x:c r="I28" s="15" t="n">
        <x:v>10041</x:v>
      </x:c>
      <x:c r="J28" s="15" t="n">
        <x:v>29</x:v>
      </x:c>
      <x:c r="K28" s="15" t="n">
        <x:v>236</x:v>
      </x:c>
      <x:c r="L28" s="15" t="n">
        <x:v>189</x:v>
      </x:c>
      <x:c r="M28" s="15" t="n">
        <x:v>9752</x:v>
      </x:c>
    </x:row>
    <x:row r="29" ht="25" customHeight="1">
      <x:c r="A29" s="1" t="str">
        <x:v>FY2023</x:v>
      </x:c>
      <x:c r="B29" s="16" t="str">
        <x:v>2023-01-29</x:v>
      </x:c>
      <x:c r="C29" s="16" t="n">
        <x:v>26974</x:v>
      </x:c>
      <x:c r="D29" s="16" t="n">
        <x:v>11618</x:v>
      </x:c>
      <x:c r="E29" s="16" t="n">
        <x:v>15356</x:v>
      </x:c>
      <x:c r="F29" s="16" t="n">
        <x:v>7339</x:v>
      </x:c>
      <x:c r="G29" s="16" t="n">
        <x:v>2440</x:v>
      </x:c>
      <x:c r="H29" s="16" t="n">
        <x:v>11132</x:v>
      </x:c>
      <x:c r="I29" s="16" t="n">
        <x:v>4224</x:v>
      </x:c>
      <x:c r="J29" s="16" t="n">
        <x:v>267</x:v>
      </x:c>
      <x:c r="K29" s="16" t="n">
        <x:v>262</x:v>
      </x:c>
      <x:c r="L29" s="16" t="n">
        <x:v>-187</x:v>
      </x:c>
      <x:c r="M29" s="16" t="n">
        <x:v>4368</x:v>
      </x:c>
    </x:row>
    <x:row r="30" ht="25" customHeight="1">
      <x:c r="A30" s="10" t="str">
        <x:v>FY2024</x:v>
      </x:c>
      <x:c r="B30" s="15" t="str">
        <x:v>2024-01-28</x:v>
      </x:c>
      <x:c r="C30" s="15" t="n">
        <x:v>60922</x:v>
      </x:c>
      <x:c r="D30" s="15" t="n">
        <x:v>16621</x:v>
      </x:c>
      <x:c r="E30" s="15" t="n">
        <x:v>44301</x:v>
      </x:c>
      <x:c r="F30" s="15" t="n">
        <x:v>8675</x:v>
      </x:c>
      <x:c r="G30" s="15" t="n">
        <x:v>2654</x:v>
      </x:c>
      <x:c r="H30" s="15" t="n">
        <x:v>11329</x:v>
      </x:c>
      <x:c r="I30" s="15" t="n">
        <x:v>32972</x:v>
      </x:c>
      <x:c r="J30" s="15" t="n">
        <x:v>866</x:v>
      </x:c>
      <x:c r="K30" s="15" t="n">
        <x:v>257</x:v>
      </x:c>
      <x:c r="L30" s="15" t="n">
        <x:v>4058</x:v>
      </x:c>
      <x:c r="M30" s="15" t="n">
        <x:v>29760</x:v>
      </x:c>
    </x:row>
    <x:row r="31" ht="25" customHeight="1">
      <x:c r="A31" s="1" t="str">
        <x:v>FY2025</x:v>
      </x:c>
      <x:c r="B31" s="16" t="str">
        <x:v>2025-01-26</x:v>
      </x:c>
      <x:c r="C31" s="16" t="n">
        <x:v>130497</x:v>
      </x:c>
      <x:c r="D31" s="16" t="n">
        <x:v>32639</x:v>
      </x:c>
      <x:c r="E31" s="16" t="n">
        <x:v>97858</x:v>
      </x:c>
      <x:c r="F31" s="16" t="n">
        <x:v>12914</x:v>
      </x:c>
      <x:c r="G31" s="16" t="n">
        <x:v>3491</x:v>
      </x:c>
      <x:c r="H31" s="16" t="n">
        <x:v>16405</x:v>
      </x:c>
      <x:c r="I31" s="16" t="n">
        <x:v>81453</x:v>
      </x:c>
      <x:c r="J31" s="16" t="n">
        <x:v>1786</x:v>
      </x:c>
      <x:c r="K31" s="16" t="n">
        <x:v>247</x:v>
      </x:c>
      <x:c r="L31" s="16" t="n">
        <x:v>11146</x:v>
      </x:c>
      <x:c r="M31" s="16" t="n">
        <x:v>72880</x:v>
      </x:c>
    </x:row>
    <x:row r="32" ht="25" customHeight="1">
      <x:c r="A32" s="10" t="str">
        <x:v>FY2026</x:v>
      </x:c>
      <x:c r="B32" s="15" t="str">
        <x:v>2026-01-25</x:v>
      </x:c>
      <x:c r="C32" s="15" t="n">
        <x:v>215938</x:v>
      </x:c>
      <x:c r="D32" s="15" t="n">
        <x:v>62475</x:v>
      </x:c>
      <x:c r="E32" s="15" t="n">
        <x:v>153463</x:v>
      </x:c>
      <x:c r="F32" s="15" t="n">
        <x:v>18497</x:v>
      </x:c>
      <x:c r="G32" s="15" t="n">
        <x:v>4579</x:v>
      </x:c>
      <x:c r="H32" s="15" t="n">
        <x:v>23076</x:v>
      </x:c>
      <x:c r="I32" s="15" t="n">
        <x:v>130387</x:v>
      </x:c>
      <x:c r="J32" s="15" t="n">
        <x:v>2300</x:v>
      </x:c>
      <x:c r="K32" s="15" t="n">
        <x:v>259</x:v>
      </x:c>
      <x:c r="L32" s="15" t="n">
        <x:v>21383</x:v>
      </x:c>
      <x:c r="M32" s="15" t="n">
        <x:v>120067</x:v>
      </x:c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</x:row>
  </x:sheetData>
  <x:mergeCells>
    <x:mergeCell ref="A1:G1"/>
    <x:mergeCell ref="A2:G3"/>
  </x:mergeCells>
  <x:pageMargins left="0.7" right="0.7" top="0.75" bottom="0.75" header="0.3" footer="0.3"/>
  <x:legacyDrawing xmlns:r="http://schemas.openxmlformats.org/officeDocument/2006/relationships" r:id="Rdeab6f572caf4a67"/>
</x:worksheet>
</file>

<file path=xl/worksheets/sheet4.xml><?xml version="1.0" encoding="utf-8"?>
<x:worksheet xmlns:x="http://schemas.openxmlformats.org/spreadsheetml/2006/main">
  <x:sheetPr>
    <x:tabColor rgb="FF007C78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5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24" hidden="0" customWidth="1"/>
  </x:cols>
  <x:sheetData>
    <x:row r="1" ht="42" customHeight="1">
      <x:c r="A1" s="3" t="str">
        <x:v>NVIDIA / BALANCE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</x:row>
    <x:row r="2" ht="22" customHeight="1">
      <x:c r="A2" s="5" t="str">
        <x:v>USD millions • At fiscal year end. Temporary equity is separate from liabilities. N/A means unavailable in this extraction, not zero.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  <x:c r="Q2" s="5"/>
      <x:c r="R2" s="5"/>
      <x:c r="S2" s="5"/>
    </x:row>
    <x:row r="3" ht="22" customHeight="1">
      <x:c r="A3" s="5"/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  <x:c r="M3" s="5"/>
      <x:c r="N3" s="5"/>
      <x:c r="O3" s="5"/>
      <x:c r="P3" s="5"/>
      <x:c r="Q3" s="5"/>
      <x:c r="R3" s="5"/>
      <x:c r="S3" s="5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</x:row>
    <x:row r="5" ht="58" customHeight="1">
      <x:c r="A5" s="9" t="str">
        <x:v>Fiscal year</x:v>
      </x:c>
      <x:c r="B5" s="9" t="str">
        <x:v>Period end</x:v>
      </x:c>
      <x:c r="C5" s="9" t="str">
        <x:v>Cash and cash equivalents</x:v>
      </x:c>
      <x:c r="D5" s="9" t="str">
        <x:v>Current marketable securities (scope varies)</x:v>
      </x:c>
      <x:c r="E5" s="9" t="str">
        <x:v>Accounts receivable, net</x:v>
      </x:c>
      <x:c r="F5" s="9" t="str">
        <x:v>Inventory</x:v>
      </x:c>
      <x:c r="G5" s="9" t="str">
        <x:v>Current assets</x:v>
      </x:c>
      <x:c r="H5" s="9" t="str">
        <x:v>Property, plant and equipment, net</x:v>
      </x:c>
      <x:c r="I5" s="9" t="str">
        <x:v>Goodwill</x:v>
      </x:c>
      <x:c r="J5" s="9" t="str">
        <x:v>Intangible assets, net excluding goodwill</x:v>
      </x:c>
      <x:c r="K5" s="9" t="str">
        <x:v>Total assets</x:v>
      </x:c>
      <x:c r="L5" s="9" t="str">
        <x:v>Accounts payable</x:v>
      </x:c>
      <x:c r="M5" s="9" t="str">
        <x:v>Current liabilities</x:v>
      </x:c>
      <x:c r="N5" s="9" t="str">
        <x:v>Total liabilities</x:v>
      </x:c>
      <x:c r="O5" s="9" t="str">
        <x:v>Current debt (excludes leases)</x:v>
      </x:c>
      <x:c r="P5" s="9" t="str">
        <x:v>Noncurrent debt (excludes leases)</x:v>
      </x:c>
      <x:c r="Q5" s="9" t="str">
        <x:v>Stockholders equity</x:v>
      </x:c>
      <x:c r="R5" s="9" t="str">
        <x:v>Retained earnings / deficit</x:v>
      </x:c>
      <x:c r="S5" s="9" t="str">
        <x:v>Convertible debt conversion obligation (temporary equity)</x:v>
      </x:c>
    </x:row>
    <x:row r="6" ht="25" customHeight="1">
      <x:c r="A6" s="10" t="str">
        <x:v>FY2000</x:v>
      </x:c>
      <x:c r="B6" s="15" t="str">
        <x:v>2000-01-30</x:v>
      </x:c>
      <x:c r="C6" s="15" t="n">
        <x:v>61.56</x:v>
      </x:c>
      <x:c r="D6" s="17" t="str">
        <x:v>N/A</x:v>
      </x:c>
      <x:c r="E6" s="17" t="str">
        <x:v>N/A</x:v>
      </x:c>
      <x:c r="F6" s="17" t="str">
        <x:v>N/A</x:v>
      </x:c>
      <x:c r="G6" s="17" t="str">
        <x:v>N/A</x:v>
      </x:c>
      <x:c r="H6" s="17" t="str">
        <x:v>N/A</x:v>
      </x:c>
      <x:c r="I6" s="17" t="str">
        <x:v>N/A</x:v>
      </x:c>
      <x:c r="J6" s="17" t="str">
        <x:v>N/A</x:v>
      </x:c>
      <x:c r="K6" s="17" t="str">
        <x:v>N/A</x:v>
      </x:c>
      <x:c r="L6" s="17" t="str">
        <x:v>N/A</x:v>
      </x:c>
      <x:c r="M6" s="17" t="str">
        <x:v>N/A</x:v>
      </x:c>
      <x:c r="N6" s="17" t="str">
        <x:v>N/A</x:v>
      </x:c>
      <x:c r="O6" s="17" t="str">
        <x:v>N/A</x:v>
      </x:c>
      <x:c r="P6" s="17" t="str">
        <x:v>N/A</x:v>
      </x:c>
      <x:c r="Q6" s="17" t="str">
        <x:v>N/A</x:v>
      </x:c>
      <x:c r="R6" s="17" t="str">
        <x:v>N/A</x:v>
      </x:c>
      <x:c r="S6" s="17" t="str">
        <x:v>N/A</x:v>
      </x:c>
    </x:row>
    <x:row r="7" ht="25" customHeight="1">
      <x:c r="A7" s="1" t="str">
        <x:v>FY2001</x:v>
      </x:c>
      <x:c r="B7" s="16" t="str">
        <x:v>2001-01-28</x:v>
      </x:c>
      <x:c r="C7" s="16" t="n">
        <x:v>674.275</x:v>
      </x:c>
      <x:c r="D7" s="18" t="str">
        <x:v>N/A</x:v>
      </x:c>
      <x:c r="E7" s="18" t="str">
        <x:v>N/A</x:v>
      </x:c>
      <x:c r="F7" s="18" t="str">
        <x:v>N/A</x:v>
      </x:c>
      <x:c r="G7" s="18" t="str">
        <x:v>N/A</x:v>
      </x:c>
      <x:c r="H7" s="18" t="str">
        <x:v>N/A</x:v>
      </x:c>
      <x:c r="I7" s="18" t="str">
        <x:v>N/A</x:v>
      </x:c>
      <x:c r="J7" s="18" t="str">
        <x:v>N/A</x:v>
      </x:c>
      <x:c r="K7" s="18" t="str">
        <x:v>N/A</x:v>
      </x:c>
      <x:c r="L7" s="18" t="str">
        <x:v>N/A</x:v>
      </x:c>
      <x:c r="M7" s="18" t="str">
        <x:v>N/A</x:v>
      </x:c>
      <x:c r="N7" s="18" t="str">
        <x:v>N/A</x:v>
      </x:c>
      <x:c r="O7" s="18" t="str">
        <x:v>N/A</x:v>
      </x:c>
      <x:c r="P7" s="18" t="str">
        <x:v>N/A</x:v>
      </x:c>
      <x:c r="Q7" s="18" t="str">
        <x:v>N/A</x:v>
      </x:c>
      <x:c r="R7" s="18" t="str">
        <x:v>N/A</x:v>
      </x:c>
      <x:c r="S7" s="18" t="str">
        <x:v>N/A</x:v>
      </x:c>
    </x:row>
    <x:row r="8" ht="25" customHeight="1">
      <x:c r="A8" s="10" t="str">
        <x:v>FY2002</x:v>
      </x:c>
      <x:c r="B8" s="15" t="str">
        <x:v>2002-01-27</x:v>
      </x:c>
      <x:c r="C8" s="15" t="n">
        <x:v>333</x:v>
      </x:c>
      <x:c r="D8" s="17" t="str">
        <x:v>N/A</x:v>
      </x:c>
      <x:c r="E8" s="17" t="str">
        <x:v>N/A</x:v>
      </x:c>
      <x:c r="F8" s="17" t="str">
        <x:v>N/A</x:v>
      </x:c>
      <x:c r="G8" s="17" t="str">
        <x:v>N/A</x:v>
      </x:c>
      <x:c r="H8" s="17" t="str">
        <x:v>N/A</x:v>
      </x:c>
      <x:c r="I8" s="17" t="str">
        <x:v>N/A</x:v>
      </x:c>
      <x:c r="J8" s="17" t="str">
        <x:v>N/A</x:v>
      </x:c>
      <x:c r="K8" s="15" t="n">
        <x:v>1526.987</x:v>
      </x:c>
      <x:c r="L8" s="17" t="str">
        <x:v>N/A</x:v>
      </x:c>
      <x:c r="M8" s="17" t="str">
        <x:v>N/A</x:v>
      </x:c>
      <x:c r="N8" s="17" t="str">
        <x:v>N/A</x:v>
      </x:c>
      <x:c r="O8" s="17" t="str">
        <x:v>N/A</x:v>
      </x:c>
      <x:c r="P8" s="15" t="n">
        <x:v>300</x:v>
      </x:c>
      <x:c r="Q8" s="15" t="n">
        <x:v>778.256</x:v>
      </x:c>
      <x:c r="R8" s="17" t="str">
        <x:v>N/A</x:v>
      </x:c>
      <x:c r="S8" s="17" t="str">
        <x:v>N/A</x:v>
      </x:c>
    </x:row>
    <x:row r="9" ht="25" customHeight="1">
      <x:c r="A9" s="1" t="str">
        <x:v>FY2003</x:v>
      </x:c>
      <x:c r="B9" s="16" t="str">
        <x:v>2003-01-26</x:v>
      </x:c>
      <x:c r="C9" s="16" t="n">
        <x:v>346.994</x:v>
      </x:c>
      <x:c r="D9" s="18" t="str">
        <x:v>N/A</x:v>
      </x:c>
      <x:c r="E9" s="18" t="str">
        <x:v>N/A</x:v>
      </x:c>
      <x:c r="F9" s="18" t="str">
        <x:v>N/A</x:v>
      </x:c>
      <x:c r="G9" s="18" t="str">
        <x:v>N/A</x:v>
      </x:c>
      <x:c r="H9" s="18" t="str">
        <x:v>N/A</x:v>
      </x:c>
      <x:c r="I9" s="18" t="str">
        <x:v>N/A</x:v>
      </x:c>
      <x:c r="J9" s="18" t="str">
        <x:v>N/A</x:v>
      </x:c>
      <x:c r="K9" s="16" t="n">
        <x:v>1658.035</x:v>
      </x:c>
      <x:c r="L9" s="18" t="str">
        <x:v>N/A</x:v>
      </x:c>
      <x:c r="M9" s="18" t="str">
        <x:v>N/A</x:v>
      </x:c>
      <x:c r="N9" s="18" t="str">
        <x:v>N/A</x:v>
      </x:c>
      <x:c r="O9" s="18" t="str">
        <x:v>N/A</x:v>
      </x:c>
      <x:c r="P9" s="16" t="n">
        <x:v>300</x:v>
      </x:c>
      <x:c r="Q9" s="16" t="n">
        <x:v>960.933</x:v>
      </x:c>
      <x:c r="R9" s="18" t="str">
        <x:v>N/A</x:v>
      </x:c>
      <x:c r="S9" s="18" t="str">
        <x:v>N/A</x:v>
      </x:c>
    </x:row>
    <x:row r="10" ht="25" customHeight="1">
      <x:c r="A10" s="10" t="str">
        <x:v>FY2004</x:v>
      </x:c>
      <x:c r="B10" s="15" t="str">
        <x:v>2004-01-25</x:v>
      </x:c>
      <x:c r="C10" s="15" t="n">
        <x:v>214.422</x:v>
      </x:c>
      <x:c r="D10" s="17" t="str">
        <x:v>N/A</x:v>
      </x:c>
      <x:c r="E10" s="17" t="str">
        <x:v>N/A</x:v>
      </x:c>
      <x:c r="F10" s="17" t="str">
        <x:v>N/A</x:v>
      </x:c>
      <x:c r="G10" s="17" t="str">
        <x:v>N/A</x:v>
      </x:c>
      <x:c r="H10" s="17" t="str">
        <x:v>N/A</x:v>
      </x:c>
      <x:c r="I10" s="17" t="str">
        <x:v>N/A</x:v>
      </x:c>
      <x:c r="J10" s="17" t="str">
        <x:v>N/A</x:v>
      </x:c>
      <x:c r="K10" s="15" t="n">
        <x:v>1452.04</x:v>
      </x:c>
      <x:c r="L10" s="17" t="str">
        <x:v>N/A</x:v>
      </x:c>
      <x:c r="M10" s="17" t="str">
        <x:v>N/A</x:v>
      </x:c>
      <x:c r="N10" s="17" t="str">
        <x:v>N/A</x:v>
      </x:c>
      <x:c r="O10" s="17" t="str">
        <x:v>N/A</x:v>
      </x:c>
      <x:c r="P10" s="15" t="n">
        <x:v>0</x:v>
      </x:c>
      <x:c r="Q10" s="15" t="n">
        <x:v>1089.493</x:v>
      </x:c>
      <x:c r="R10" s="17" t="str">
        <x:v>N/A</x:v>
      </x:c>
      <x:c r="S10" s="17" t="str">
        <x:v>N/A</x:v>
      </x:c>
    </x:row>
    <x:row r="11" ht="25" customHeight="1">
      <x:c r="A11" s="1" t="str">
        <x:v>FY2005</x:v>
      </x:c>
      <x:c r="B11" s="16" t="str">
        <x:v>2005-01-30</x:v>
      </x:c>
      <x:c r="C11" s="16" t="n">
        <x:v>208.512</x:v>
      </x:c>
      <x:c r="D11" s="16" t="n">
        <x:v>461.533</x:v>
      </x:c>
      <x:c r="E11" s="16" t="n">
        <x:v>296.279</x:v>
      </x:c>
      <x:c r="F11" s="16" t="n">
        <x:v>315.786</x:v>
      </x:c>
      <x:c r="G11" s="16" t="n">
        <x:v>1306.906</x:v>
      </x:c>
      <x:c r="H11" s="16" t="n">
        <x:v>178.955</x:v>
      </x:c>
      <x:c r="I11" s="16" t="n">
        <x:v>108.107</x:v>
      </x:c>
      <x:c r="J11" s="16" t="n">
        <x:v>27.514</x:v>
      </x:c>
      <x:c r="K11" s="16" t="n">
        <x:v>1663.551</x:v>
      </x:c>
      <x:c r="L11" s="16" t="n">
        <x:v>238.223</x:v>
      </x:c>
      <x:c r="M11" s="16" t="n">
        <x:v>421.156</x:v>
      </x:c>
      <x:c r="N11" s="18" t="str">
        <x:v>N/A</x:v>
      </x:c>
      <x:c r="O11" s="18" t="str">
        <x:v>N/A</x:v>
      </x:c>
      <x:c r="P11" s="16" t="n">
        <x:v>0</x:v>
      </x:c>
      <x:c r="Q11" s="16" t="n">
        <x:v>1221.091</x:v>
      </x:c>
      <x:c r="R11" s="16" t="n">
        <x:v>446.555</x:v>
      </x:c>
      <x:c r="S11" s="18" t="str">
        <x:v>N/A</x:v>
      </x:c>
    </x:row>
    <x:row r="12" ht="25" customHeight="1">
      <x:c r="A12" s="10" t="str">
        <x:v>FY2006</x:v>
      </x:c>
      <x:c r="B12" s="15" t="str">
        <x:v>2006-01-29</x:v>
      </x:c>
      <x:c r="C12" s="15" t="n">
        <x:v>551.756</x:v>
      </x:c>
      <x:c r="D12" s="15" t="n">
        <x:v>398.418</x:v>
      </x:c>
      <x:c r="E12" s="15" t="n">
        <x:v>318.186</x:v>
      </x:c>
      <x:c r="F12" s="15" t="n">
        <x:v>254.87</x:v>
      </x:c>
      <x:c r="G12" s="15" t="n">
        <x:v>1550.299</x:v>
      </x:c>
      <x:c r="H12" s="15" t="n">
        <x:v>178.152</x:v>
      </x:c>
      <x:c r="I12" s="15" t="n">
        <x:v>145.317</x:v>
      </x:c>
      <x:c r="J12" s="15" t="n">
        <x:v>15.421</x:v>
      </x:c>
      <x:c r="K12" s="15" t="n">
        <x:v>1954.687</x:v>
      </x:c>
      <x:c r="L12" s="15" t="n">
        <x:v>179.395</x:v>
      </x:c>
      <x:c r="M12" s="15" t="n">
        <x:v>438.659</x:v>
      </x:c>
      <x:c r="N12" s="17" t="str">
        <x:v>N/A</x:v>
      </x:c>
      <x:c r="O12" s="17" t="str">
        <x:v>N/A</x:v>
      </x:c>
      <x:c r="P12" s="15" t="n">
        <x:v>0</x:v>
      </x:c>
      <x:c r="Q12" s="15" t="n">
        <x:v>1495.992</x:v>
      </x:c>
      <x:c r="R12" s="17" t="str">
        <x:v>N/A</x:v>
      </x:c>
      <x:c r="S12" s="17" t="str">
        <x:v>N/A</x:v>
      </x:c>
    </x:row>
    <x:row r="13" ht="25" customHeight="1">
      <x:c r="A13" s="1" t="str">
        <x:v>FY2007</x:v>
      </x:c>
      <x:c r="B13" s="16" t="str">
        <x:v>2007-01-28</x:v>
      </x:c>
      <x:c r="C13" s="16" t="n">
        <x:v>544.414</x:v>
      </x:c>
      <x:c r="D13" s="16" t="n">
        <x:v>573.436</x:v>
      </x:c>
      <x:c r="E13" s="16" t="n">
        <x:v>518.68</x:v>
      </x:c>
      <x:c r="F13" s="16" t="n">
        <x:v>354.68</x:v>
      </x:c>
      <x:c r="G13" s="16" t="n">
        <x:v>2031.77</x:v>
      </x:c>
      <x:c r="H13" s="16" t="n">
        <x:v>260.828</x:v>
      </x:c>
      <x:c r="I13" s="16" t="n">
        <x:v>301.425</x:v>
      </x:c>
      <x:c r="J13" s="16" t="n">
        <x:v>45.511</x:v>
      </x:c>
      <x:c r="K13" s="16" t="n">
        <x:v>2675.263</x:v>
      </x:c>
      <x:c r="L13" s="16" t="n">
        <x:v>272.075</x:v>
      </x:c>
      <x:c r="M13" s="16" t="n">
        <x:v>638.807</x:v>
      </x:c>
      <x:c r="N13" s="18" t="str">
        <x:v>N/A</x:v>
      </x:c>
      <x:c r="O13" s="18" t="str">
        <x:v>N/A</x:v>
      </x:c>
      <x:c r="P13" s="18" t="str">
        <x:v>N/A</x:v>
      </x:c>
      <x:c r="Q13" s="16" t="n">
        <x:v>2006.919</x:v>
      </x:c>
      <x:c r="R13" s="18" t="str">
        <x:v>N/A</x:v>
      </x:c>
      <x:c r="S13" s="18" t="str">
        <x:v>N/A</x:v>
      </x:c>
    </x:row>
    <x:row r="14" ht="25" customHeight="1">
      <x:c r="A14" s="10" t="str">
        <x:v>FY2008</x:v>
      </x:c>
      <x:c r="B14" s="15" t="str">
        <x:v>2008-01-27</x:v>
      </x:c>
      <x:c r="C14" s="15" t="n">
        <x:v>726.969</x:v>
      </x:c>
      <x:c r="D14" s="15" t="n">
        <x:v>1082.509</x:v>
      </x:c>
      <x:c r="E14" s="15" t="n">
        <x:v>666.494</x:v>
      </x:c>
      <x:c r="F14" s="15" t="n">
        <x:v>358.521</x:v>
      </x:c>
      <x:c r="G14" s="15" t="n">
        <x:v>2888.829</x:v>
      </x:c>
      <x:c r="H14" s="15" t="n">
        <x:v>359.808</x:v>
      </x:c>
      <x:c r="I14" s="15" t="n">
        <x:v>354.057</x:v>
      </x:c>
      <x:c r="J14" s="15" t="n">
        <x:v>106.926</x:v>
      </x:c>
      <x:c r="K14" s="15" t="n">
        <x:v>3747.671</x:v>
      </x:c>
      <x:c r="L14" s="15" t="n">
        <x:v>492.099</x:v>
      </x:c>
      <x:c r="M14" s="15" t="n">
        <x:v>967.161</x:v>
      </x:c>
      <x:c r="N14" s="17" t="str">
        <x:v>N/A</x:v>
      </x:c>
      <x:c r="O14" s="17" t="str">
        <x:v>N/A</x:v>
      </x:c>
      <x:c r="P14" s="17" t="str">
        <x:v>N/A</x:v>
      </x:c>
      <x:c r="Q14" s="15" t="n">
        <x:v>2617.912</x:v>
      </x:c>
      <x:c r="R14" s="17" t="str">
        <x:v>N/A</x:v>
      </x:c>
      <x:c r="S14" s="17" t="str">
        <x:v>N/A</x:v>
      </x:c>
    </x:row>
    <x:row r="15" ht="25" customHeight="1">
      <x:c r="A15" s="1" t="str">
        <x:v>FY2009</x:v>
      </x:c>
      <x:c r="B15" s="16" t="str">
        <x:v>2009-01-25</x:v>
      </x:c>
      <x:c r="C15" s="16" t="n">
        <x:v>417.688</x:v>
      </x:c>
      <x:c r="D15" s="16" t="n">
        <x:v>837.702</x:v>
      </x:c>
      <x:c r="E15" s="16" t="n">
        <x:v>318.435</x:v>
      </x:c>
      <x:c r="F15" s="16" t="n">
        <x:v>537.834</x:v>
      </x:c>
      <x:c r="G15" s="16" t="n">
        <x:v>2167.958</x:v>
      </x:c>
      <x:c r="H15" s="16" t="n">
        <x:v>625.798</x:v>
      </x:c>
      <x:c r="I15" s="16" t="n">
        <x:v>369.844</x:v>
      </x:c>
      <x:c r="J15" s="16" t="n">
        <x:v>147.101</x:v>
      </x:c>
      <x:c r="K15" s="16" t="n">
        <x:v>3350.727</x:v>
      </x:c>
      <x:c r="L15" s="16" t="n">
        <x:v>218.864</x:v>
      </x:c>
      <x:c r="M15" s="16" t="n">
        <x:v>778.591</x:v>
      </x:c>
      <x:c r="N15" s="18" t="str">
        <x:v>N/A</x:v>
      </x:c>
      <x:c r="O15" s="18" t="str">
        <x:v>N/A</x:v>
      </x:c>
      <x:c r="P15" s="18" t="str">
        <x:v>N/A</x:v>
      </x:c>
      <x:c r="Q15" s="16" t="n">
        <x:v>2394.652</x:v>
      </x:c>
      <x:c r="R15" s="16" t="n">
        <x:v>1964.169</x:v>
      </x:c>
      <x:c r="S15" s="18" t="str">
        <x:v>N/A</x:v>
      </x:c>
    </x:row>
    <x:row r="16" ht="25" customHeight="1">
      <x:c r="A16" s="10" t="str">
        <x:v>FY2010</x:v>
      </x:c>
      <x:c r="B16" s="15" t="str">
        <x:v>2010-01-31</x:v>
      </x:c>
      <x:c r="C16" s="15" t="n">
        <x:v>447.221</x:v>
      </x:c>
      <x:c r="D16" s="15" t="n">
        <x:v>1281.006</x:v>
      </x:c>
      <x:c r="E16" s="15" t="n">
        <x:v>374.963</x:v>
      </x:c>
      <x:c r="F16" s="15" t="n">
        <x:v>330.674</x:v>
      </x:c>
      <x:c r="G16" s="15" t="n">
        <x:v>2480.83</x:v>
      </x:c>
      <x:c r="H16" s="15" t="n">
        <x:v>571.858</x:v>
      </x:c>
      <x:c r="I16" s="15" t="n">
        <x:v>369.844</x:v>
      </x:c>
      <x:c r="J16" s="15" t="n">
        <x:v>120.458</x:v>
      </x:c>
      <x:c r="K16" s="15" t="n">
        <x:v>3585.918</x:v>
      </x:c>
      <x:c r="L16" s="15" t="n">
        <x:v>344.527</x:v>
      </x:c>
      <x:c r="M16" s="15" t="n">
        <x:v>784.378</x:v>
      </x:c>
      <x:c r="N16" s="17" t="str">
        <x:v>N/A</x:v>
      </x:c>
      <x:c r="O16" s="17" t="str">
        <x:v>N/A</x:v>
      </x:c>
      <x:c r="P16" s="17" t="str">
        <x:v>N/A</x:v>
      </x:c>
      <x:c r="Q16" s="15" t="n">
        <x:v>2665.14</x:v>
      </x:c>
      <x:c r="R16" s="15" t="n">
        <x:v>1896.182</x:v>
      </x:c>
      <x:c r="S16" s="17" t="str">
        <x:v>N/A</x:v>
      </x:c>
    </x:row>
    <x:row r="17" ht="25" customHeight="1">
      <x:c r="A17" s="1" t="str">
        <x:v>FY2011</x:v>
      </x:c>
      <x:c r="B17" s="16" t="str">
        <x:v>2011-01-30</x:v>
      </x:c>
      <x:c r="C17" s="16" t="n">
        <x:v>665.361</x:v>
      </x:c>
      <x:c r="D17" s="16" t="n">
        <x:v>1825.202</x:v>
      </x:c>
      <x:c r="E17" s="16" t="n">
        <x:v>348.77</x:v>
      </x:c>
      <x:c r="F17" s="16" t="n">
        <x:v>345.525</x:v>
      </x:c>
      <x:c r="G17" s="16" t="n">
        <x:v>3226.95</x:v>
      </x:c>
      <x:c r="H17" s="16" t="n">
        <x:v>568.857</x:v>
      </x:c>
      <x:c r="I17" s="16" t="n">
        <x:v>369.844</x:v>
      </x:c>
      <x:c r="J17" s="16" t="n">
        <x:v>288.745</x:v>
      </x:c>
      <x:c r="K17" s="16" t="n">
        <x:v>4495.246</x:v>
      </x:c>
      <x:c r="L17" s="16" t="n">
        <x:v>286.138</x:v>
      </x:c>
      <x:c r="M17" s="16" t="n">
        <x:v>942.682</x:v>
      </x:c>
      <x:c r="N17" s="18" t="str">
        <x:v>N/A</x:v>
      </x:c>
      <x:c r="O17" s="18" t="str">
        <x:v>N/A</x:v>
      </x:c>
      <x:c r="P17" s="18" t="str">
        <x:v>N/A</x:v>
      </x:c>
      <x:c r="Q17" s="16" t="n">
        <x:v>3181.462</x:v>
      </x:c>
      <x:c r="R17" s="16" t="n">
        <x:v>2149.328</x:v>
      </x:c>
      <x:c r="S17" s="18" t="str">
        <x:v>N/A</x:v>
      </x:c>
    </x:row>
    <x:row r="18" ht="25" customHeight="1">
      <x:c r="A18" s="10" t="str">
        <x:v>FY2012</x:v>
      </x:c>
      <x:c r="B18" s="15" t="str">
        <x:v>2012-01-29</x:v>
      </x:c>
      <x:c r="C18" s="15" t="n">
        <x:v>667.876</x:v>
      </x:c>
      <x:c r="D18" s="15" t="n">
        <x:v>2461.7</x:v>
      </x:c>
      <x:c r="E18" s="15" t="n">
        <x:v>336.143</x:v>
      </x:c>
      <x:c r="F18" s="15" t="n">
        <x:v>340.297</x:v>
      </x:c>
      <x:c r="G18" s="15" t="n">
        <x:v>3905.358</x:v>
      </x:c>
      <x:c r="H18" s="15" t="n">
        <x:v>560.072</x:v>
      </x:c>
      <x:c r="I18" s="15" t="n">
        <x:v>641.03</x:v>
      </x:c>
      <x:c r="J18" s="15" t="n">
        <x:v>326.136</x:v>
      </x:c>
      <x:c r="K18" s="15" t="n">
        <x:v>5552.928</x:v>
      </x:c>
      <x:c r="L18" s="15" t="n">
        <x:v>335.072</x:v>
      </x:c>
      <x:c r="M18" s="15" t="n">
        <x:v>929.958</x:v>
      </x:c>
      <x:c r="N18" s="17" t="str">
        <x:v>N/A</x:v>
      </x:c>
      <x:c r="O18" s="17" t="str">
        <x:v>N/A</x:v>
      </x:c>
      <x:c r="P18" s="17" t="str">
        <x:v>N/A</x:v>
      </x:c>
      <x:c r="Q18" s="15" t="n">
        <x:v>4145.724</x:v>
      </x:c>
      <x:c r="R18" s="15" t="n">
        <x:v>2730.418</x:v>
      </x:c>
      <x:c r="S18" s="17" t="str">
        <x:v>N/A</x:v>
      </x:c>
    </x:row>
    <x:row r="19" ht="25" customHeight="1">
      <x:c r="A19" s="1" t="str">
        <x:v>FY2013</x:v>
      </x:c>
      <x:c r="B19" s="16" t="str">
        <x:v>2013-01-27</x:v>
      </x:c>
      <x:c r="C19" s="16" t="n">
        <x:v>733</x:v>
      </x:c>
      <x:c r="D19" s="16" t="n">
        <x:v>2995.097</x:v>
      </x:c>
      <x:c r="E19" s="16" t="n">
        <x:v>454.252</x:v>
      </x:c>
      <x:c r="F19" s="16" t="n">
        <x:v>412.467</x:v>
      </x:c>
      <x:c r="G19" s="16" t="n">
        <x:v>4775.258</x:v>
      </x:c>
      <x:c r="H19" s="16" t="n">
        <x:v>576.144</x:v>
      </x:c>
      <x:c r="I19" s="16" t="n">
        <x:v>641.03</x:v>
      </x:c>
      <x:c r="J19" s="16" t="n">
        <x:v>312.332</x:v>
      </x:c>
      <x:c r="K19" s="16" t="n">
        <x:v>6412.245</x:v>
      </x:c>
      <x:c r="L19" s="16" t="n">
        <x:v>356.428</x:v>
      </x:c>
      <x:c r="M19" s="16" t="n">
        <x:v>976.223</x:v>
      </x:c>
      <x:c r="N19" s="18" t="str">
        <x:v>N/A</x:v>
      </x:c>
      <x:c r="O19" s="18" t="str">
        <x:v>N/A</x:v>
      </x:c>
      <x:c r="P19" s="18" t="str">
        <x:v>N/A</x:v>
      </x:c>
      <x:c r="Q19" s="16" t="n">
        <x:v>4827</x:v>
      </x:c>
      <x:c r="R19" s="16" t="n">
        <x:v>3246.088</x:v>
      </x:c>
      <x:c r="S19" s="18" t="str">
        <x:v>N/A</x:v>
      </x:c>
    </x:row>
    <x:row r="20" ht="25" customHeight="1">
      <x:c r="A20" s="10" t="str">
        <x:v>FY2014</x:v>
      </x:c>
      <x:c r="B20" s="15" t="str">
        <x:v>2014-01-26</x:v>
      </x:c>
      <x:c r="C20" s="15" t="n">
        <x:v>1152</x:v>
      </x:c>
      <x:c r="D20" s="15" t="n">
        <x:v>3520.223</x:v>
      </x:c>
      <x:c r="E20" s="15" t="n">
        <x:v>426.357</x:v>
      </x:c>
      <x:c r="F20" s="15" t="n">
        <x:v>387.765</x:v>
      </x:c>
      <x:c r="G20" s="15" t="n">
        <x:v>5624.711</x:v>
      </x:c>
      <x:c r="H20" s="15" t="n">
        <x:v>582.74</x:v>
      </x:c>
      <x:c r="I20" s="15" t="n">
        <x:v>643.179</x:v>
      </x:c>
      <x:c r="J20" s="15" t="n">
        <x:v>296.012</x:v>
      </x:c>
      <x:c r="K20" s="15" t="n">
        <x:v>7250.894</x:v>
      </x:c>
      <x:c r="L20" s="15" t="n">
        <x:v>324.391</x:v>
      </x:c>
      <x:c r="M20" s="15" t="n">
        <x:v>945.496</x:v>
      </x:c>
      <x:c r="N20" s="17" t="str">
        <x:v>N/A</x:v>
      </x:c>
      <x:c r="O20" s="17" t="str">
        <x:v>N/A</x:v>
      </x:c>
      <x:c r="P20" s="17" t="str">
        <x:v>N/A</x:v>
      </x:c>
      <x:c r="Q20" s="15" t="n">
        <x:v>4455</x:v>
      </x:c>
      <x:c r="R20" s="15" t="n">
        <x:v>3504.742</x:v>
      </x:c>
      <x:c r="S20" s="17" t="str">
        <x:v>N/A</x:v>
      </x:c>
    </x:row>
    <x:row r="21" ht="25" customHeight="1">
      <x:c r="A21" s="1" t="str">
        <x:v>FY2015</x:v>
      </x:c>
      <x:c r="B21" s="16" t="str">
        <x:v>2015-01-25</x:v>
      </x:c>
      <x:c r="C21" s="16" t="n">
        <x:v>497</x:v>
      </x:c>
      <x:c r="D21" s="16" t="n">
        <x:v>4126</x:v>
      </x:c>
      <x:c r="E21" s="16" t="n">
        <x:v>474</x:v>
      </x:c>
      <x:c r="F21" s="16" t="n">
        <x:v>483</x:v>
      </x:c>
      <x:c r="G21" s="16" t="n">
        <x:v>5713</x:v>
      </x:c>
      <x:c r="H21" s="16" t="n">
        <x:v>557</x:v>
      </x:c>
      <x:c r="I21" s="16" t="n">
        <x:v>618</x:v>
      </x:c>
      <x:c r="J21" s="16" t="n">
        <x:v>222</x:v>
      </x:c>
      <x:c r="K21" s="16" t="n">
        <x:v>7201</x:v>
      </x:c>
      <x:c r="L21" s="16" t="n">
        <x:v>293</x:v>
      </x:c>
      <x:c r="M21" s="16" t="n">
        <x:v>896</x:v>
      </x:c>
      <x:c r="N21" s="16" t="n">
        <x:v>2783</x:v>
      </x:c>
      <x:c r="O21" s="18" t="str">
        <x:v>N/A</x:v>
      </x:c>
      <x:c r="P21" s="18" t="str">
        <x:v>N/A</x:v>
      </x:c>
      <x:c r="Q21" s="16" t="n">
        <x:v>4418</x:v>
      </x:c>
      <x:c r="R21" s="16" t="n">
        <x:v>3949</x:v>
      </x:c>
      <x:c r="S21" s="18" t="str">
        <x:v>N/A</x:v>
      </x:c>
    </x:row>
    <x:row r="22" ht="25" customHeight="1">
      <x:c r="A22" s="10" t="str">
        <x:v>FY2016</x:v>
      </x:c>
      <x:c r="B22" s="15" t="str">
        <x:v>2016-01-31</x:v>
      </x:c>
      <x:c r="C22" s="15" t="n">
        <x:v>596</x:v>
      </x:c>
      <x:c r="D22" s="15" t="n">
        <x:v>4441</x:v>
      </x:c>
      <x:c r="E22" s="15" t="n">
        <x:v>505</x:v>
      </x:c>
      <x:c r="F22" s="15" t="n">
        <x:v>418</x:v>
      </x:c>
      <x:c r="G22" s="15" t="n">
        <x:v>6053</x:v>
      </x:c>
      <x:c r="H22" s="15" t="n">
        <x:v>466</x:v>
      </x:c>
      <x:c r="I22" s="15" t="n">
        <x:v>618</x:v>
      </x:c>
      <x:c r="J22" s="15" t="n">
        <x:v>166</x:v>
      </x:c>
      <x:c r="K22" s="15" t="n">
        <x:v>7370</x:v>
      </x:c>
      <x:c r="L22" s="15" t="n">
        <x:v>296</x:v>
      </x:c>
      <x:c r="M22" s="15" t="n">
        <x:v>2351</x:v>
      </x:c>
      <x:c r="N22" s="15" t="n">
        <x:v>2814</x:v>
      </x:c>
      <x:c r="O22" s="17" t="str">
        <x:v>N/A</x:v>
      </x:c>
      <x:c r="P22" s="17" t="str">
        <x:v>N/A</x:v>
      </x:c>
      <x:c r="Q22" s="15" t="n">
        <x:v>4469</x:v>
      </x:c>
      <x:c r="R22" s="15" t="n">
        <x:v>4350</x:v>
      </x:c>
      <x:c r="S22" s="15" t="n">
        <x:v>87</x:v>
      </x:c>
    </x:row>
    <x:row r="23" ht="25" customHeight="1">
      <x:c r="A23" s="1" t="str">
        <x:v>FY2017</x:v>
      </x:c>
      <x:c r="B23" s="16" t="str">
        <x:v>2017-01-29</x:v>
      </x:c>
      <x:c r="C23" s="16" t="n">
        <x:v>1766</x:v>
      </x:c>
      <x:c r="D23" s="16" t="n">
        <x:v>5032</x:v>
      </x:c>
      <x:c r="E23" s="16" t="n">
        <x:v>826</x:v>
      </x:c>
      <x:c r="F23" s="16" t="n">
        <x:v>794</x:v>
      </x:c>
      <x:c r="G23" s="16" t="n">
        <x:v>8536</x:v>
      </x:c>
      <x:c r="H23" s="16" t="n">
        <x:v>521</x:v>
      </x:c>
      <x:c r="I23" s="16" t="n">
        <x:v>618</x:v>
      </x:c>
      <x:c r="J23" s="16" t="n">
        <x:v>104</x:v>
      </x:c>
      <x:c r="K23" s="16" t="n">
        <x:v>9841</x:v>
      </x:c>
      <x:c r="L23" s="16" t="n">
        <x:v>485</x:v>
      </x:c>
      <x:c r="M23" s="16" t="n">
        <x:v>1788</x:v>
      </x:c>
      <x:c r="N23" s="16" t="n">
        <x:v>4048</x:v>
      </x:c>
      <x:c r="O23" s="18" t="str">
        <x:v>N/A</x:v>
      </x:c>
      <x:c r="P23" s="18" t="str">
        <x:v>N/A</x:v>
      </x:c>
      <x:c r="Q23" s="16" t="n">
        <x:v>5762</x:v>
      </x:c>
      <x:c r="R23" s="16" t="n">
        <x:v>6108</x:v>
      </x:c>
      <x:c r="S23" s="16" t="n">
        <x:v>31</x:v>
      </x:c>
    </x:row>
    <x:row r="24" ht="25" customHeight="1">
      <x:c r="A24" s="10" t="str">
        <x:v>FY2018</x:v>
      </x:c>
      <x:c r="B24" s="15" t="str">
        <x:v>2018-01-28</x:v>
      </x:c>
      <x:c r="C24" s="15" t="n">
        <x:v>4002</x:v>
      </x:c>
      <x:c r="D24" s="15" t="n">
        <x:v>3106</x:v>
      </x:c>
      <x:c r="E24" s="15" t="n">
        <x:v>1265</x:v>
      </x:c>
      <x:c r="F24" s="15" t="n">
        <x:v>796</x:v>
      </x:c>
      <x:c r="G24" s="15" t="n">
        <x:v>9255</x:v>
      </x:c>
      <x:c r="H24" s="15" t="n">
        <x:v>997</x:v>
      </x:c>
      <x:c r="I24" s="15" t="n">
        <x:v>618</x:v>
      </x:c>
      <x:c r="J24" s="15" t="n">
        <x:v>52</x:v>
      </x:c>
      <x:c r="K24" s="15" t="n">
        <x:v>11241</x:v>
      </x:c>
      <x:c r="L24" s="15" t="n">
        <x:v>596</x:v>
      </x:c>
      <x:c r="M24" s="15" t="n">
        <x:v>1153</x:v>
      </x:c>
      <x:c r="N24" s="15" t="n">
        <x:v>3770</x:v>
      </x:c>
      <x:c r="O24" s="17" t="str">
        <x:v>N/A</x:v>
      </x:c>
      <x:c r="P24" s="17" t="str">
        <x:v>N/A</x:v>
      </x:c>
      <x:c r="Q24" s="15" t="n">
        <x:v>7471</x:v>
      </x:c>
      <x:c r="R24" s="15" t="n">
        <x:v>8787</x:v>
      </x:c>
      <x:c r="S24" s="17" t="str">
        <x:v>N/A</x:v>
      </x:c>
    </x:row>
    <x:row r="25" ht="25" customHeight="1">
      <x:c r="A25" s="1" t="str">
        <x:v>FY2019</x:v>
      </x:c>
      <x:c r="B25" s="16" t="str">
        <x:v>2019-01-27</x:v>
      </x:c>
      <x:c r="C25" s="16" t="n">
        <x:v>782</x:v>
      </x:c>
      <x:c r="D25" s="16" t="n">
        <x:v>6640</x:v>
      </x:c>
      <x:c r="E25" s="16" t="n">
        <x:v>1424</x:v>
      </x:c>
      <x:c r="F25" s="16" t="n">
        <x:v>1575</x:v>
      </x:c>
      <x:c r="G25" s="16" t="n">
        <x:v>10557</x:v>
      </x:c>
      <x:c r="H25" s="16" t="n">
        <x:v>1404</x:v>
      </x:c>
      <x:c r="I25" s="16" t="n">
        <x:v>618</x:v>
      </x:c>
      <x:c r="J25" s="16" t="n">
        <x:v>45</x:v>
      </x:c>
      <x:c r="K25" s="16" t="n">
        <x:v>13292</x:v>
      </x:c>
      <x:c r="L25" s="16" t="n">
        <x:v>511</x:v>
      </x:c>
      <x:c r="M25" s="16" t="n">
        <x:v>1329</x:v>
      </x:c>
      <x:c r="N25" s="16" t="n">
        <x:v>3950</x:v>
      </x:c>
      <x:c r="O25" s="18" t="str">
        <x:v>N/A</x:v>
      </x:c>
      <x:c r="P25" s="18" t="str">
        <x:v>N/A</x:v>
      </x:c>
      <x:c r="Q25" s="16" t="n">
        <x:v>9342</x:v>
      </x:c>
      <x:c r="R25" s="16" t="n">
        <x:v>12565</x:v>
      </x:c>
      <x:c r="S25" s="18" t="str">
        <x:v>N/A</x:v>
      </x:c>
    </x:row>
    <x:row r="26" ht="25" customHeight="1">
      <x:c r="A26" s="10" t="str">
        <x:v>FY2020</x:v>
      </x:c>
      <x:c r="B26" s="15" t="str">
        <x:v>2020-01-26</x:v>
      </x:c>
      <x:c r="C26" s="15" t="n">
        <x:v>10896</x:v>
      </x:c>
      <x:c r="D26" s="15" t="n">
        <x:v>1</x:v>
      </x:c>
      <x:c r="E26" s="15" t="n">
        <x:v>1657</x:v>
      </x:c>
      <x:c r="F26" s="15" t="n">
        <x:v>979</x:v>
      </x:c>
      <x:c r="G26" s="15" t="n">
        <x:v>13690</x:v>
      </x:c>
      <x:c r="H26" s="15" t="n">
        <x:v>1674</x:v>
      </x:c>
      <x:c r="I26" s="15" t="n">
        <x:v>618</x:v>
      </x:c>
      <x:c r="J26" s="15" t="n">
        <x:v>49</x:v>
      </x:c>
      <x:c r="K26" s="15" t="n">
        <x:v>17315</x:v>
      </x:c>
      <x:c r="L26" s="15" t="n">
        <x:v>687</x:v>
      </x:c>
      <x:c r="M26" s="15" t="n">
        <x:v>1784</x:v>
      </x:c>
      <x:c r="N26" s="15" t="n">
        <x:v>5111</x:v>
      </x:c>
      <x:c r="O26" s="15" t="n">
        <x:v>0</x:v>
      </x:c>
      <x:c r="P26" s="15" t="n">
        <x:v>1991</x:v>
      </x:c>
      <x:c r="Q26" s="15" t="n">
        <x:v>12204</x:v>
      </x:c>
      <x:c r="R26" s="15" t="n">
        <x:v>14971</x:v>
      </x:c>
      <x:c r="S26" s="17" t="str">
        <x:v>N/A</x:v>
      </x:c>
    </x:row>
    <x:row r="27" ht="25" customHeight="1">
      <x:c r="A27" s="1" t="str">
        <x:v>FY2021</x:v>
      </x:c>
      <x:c r="B27" s="16" t="str">
        <x:v>2021-01-31</x:v>
      </x:c>
      <x:c r="C27" s="16" t="n">
        <x:v>847</x:v>
      </x:c>
      <x:c r="D27" s="16" t="n">
        <x:v>10714</x:v>
      </x:c>
      <x:c r="E27" s="16" t="n">
        <x:v>2429</x:v>
      </x:c>
      <x:c r="F27" s="16" t="n">
        <x:v>1826</x:v>
      </x:c>
      <x:c r="G27" s="16" t="n">
        <x:v>16055</x:v>
      </x:c>
      <x:c r="H27" s="16" t="n">
        <x:v>2149</x:v>
      </x:c>
      <x:c r="I27" s="16" t="n">
        <x:v>4193</x:v>
      </x:c>
      <x:c r="J27" s="16" t="n">
        <x:v>2737</x:v>
      </x:c>
      <x:c r="K27" s="16" t="n">
        <x:v>28791</x:v>
      </x:c>
      <x:c r="L27" s="16" t="n">
        <x:v>1149</x:v>
      </x:c>
      <x:c r="M27" s="16" t="n">
        <x:v>3925</x:v>
      </x:c>
      <x:c r="N27" s="16" t="n">
        <x:v>11898</x:v>
      </x:c>
      <x:c r="O27" s="16" t="n">
        <x:v>999</x:v>
      </x:c>
      <x:c r="P27" s="16" t="n">
        <x:v>5964</x:v>
      </x:c>
      <x:c r="Q27" s="16" t="n">
        <x:v>16893</x:v>
      </x:c>
      <x:c r="R27" s="16" t="n">
        <x:v>18908</x:v>
      </x:c>
      <x:c r="S27" s="18" t="str">
        <x:v>N/A</x:v>
      </x:c>
    </x:row>
    <x:row r="28" ht="25" customHeight="1">
      <x:c r="A28" s="10" t="str">
        <x:v>FY2022</x:v>
      </x:c>
      <x:c r="B28" s="15" t="str">
        <x:v>2022-01-30</x:v>
      </x:c>
      <x:c r="C28" s="15" t="n">
        <x:v>1990</x:v>
      </x:c>
      <x:c r="D28" s="15" t="n">
        <x:v>19218</x:v>
      </x:c>
      <x:c r="E28" s="15" t="n">
        <x:v>4650</x:v>
      </x:c>
      <x:c r="F28" s="15" t="n">
        <x:v>2605</x:v>
      </x:c>
      <x:c r="G28" s="15" t="n">
        <x:v>28829</x:v>
      </x:c>
      <x:c r="H28" s="15" t="n">
        <x:v>2778</x:v>
      </x:c>
      <x:c r="I28" s="15" t="n">
        <x:v>4349</x:v>
      </x:c>
      <x:c r="J28" s="15" t="n">
        <x:v>2339</x:v>
      </x:c>
      <x:c r="K28" s="15" t="n">
        <x:v>44187</x:v>
      </x:c>
      <x:c r="L28" s="15" t="n">
        <x:v>1783</x:v>
      </x:c>
      <x:c r="M28" s="15" t="n">
        <x:v>4335</x:v>
      </x:c>
      <x:c r="N28" s="15" t="n">
        <x:v>17575</x:v>
      </x:c>
      <x:c r="O28" s="15" t="n">
        <x:v>0</x:v>
      </x:c>
      <x:c r="P28" s="15" t="n">
        <x:v>10946</x:v>
      </x:c>
      <x:c r="Q28" s="15" t="n">
        <x:v>26612</x:v>
      </x:c>
      <x:c r="R28" s="15" t="n">
        <x:v>16235</x:v>
      </x:c>
      <x:c r="S28" s="17" t="str">
        <x:v>N/A</x:v>
      </x:c>
    </x:row>
    <x:row r="29" ht="25" customHeight="1">
      <x:c r="A29" s="1" t="str">
        <x:v>FY2023</x:v>
      </x:c>
      <x:c r="B29" s="16" t="str">
        <x:v>2023-01-29</x:v>
      </x:c>
      <x:c r="C29" s="16" t="n">
        <x:v>3389</x:v>
      </x:c>
      <x:c r="D29" s="16" t="n">
        <x:v>9907</x:v>
      </x:c>
      <x:c r="E29" s="16" t="n">
        <x:v>3827</x:v>
      </x:c>
      <x:c r="F29" s="16" t="n">
        <x:v>5159</x:v>
      </x:c>
      <x:c r="G29" s="16" t="n">
        <x:v>23073</x:v>
      </x:c>
      <x:c r="H29" s="16" t="n">
        <x:v>3807</x:v>
      </x:c>
      <x:c r="I29" s="16" t="n">
        <x:v>4372</x:v>
      </x:c>
      <x:c r="J29" s="16" t="n">
        <x:v>1676</x:v>
      </x:c>
      <x:c r="K29" s="16" t="n">
        <x:v>41182</x:v>
      </x:c>
      <x:c r="L29" s="16" t="n">
        <x:v>1193</x:v>
      </x:c>
      <x:c r="M29" s="16" t="n">
        <x:v>6563</x:v>
      </x:c>
      <x:c r="N29" s="16" t="n">
        <x:v>19081</x:v>
      </x:c>
      <x:c r="O29" s="16" t="n">
        <x:v>1250</x:v>
      </x:c>
      <x:c r="P29" s="16" t="n">
        <x:v>9703</x:v>
      </x:c>
      <x:c r="Q29" s="16" t="n">
        <x:v>22101</x:v>
      </x:c>
      <x:c r="R29" s="16" t="n">
        <x:v>10171</x:v>
      </x:c>
      <x:c r="S29" s="18" t="str">
        <x:v>N/A</x:v>
      </x:c>
    </x:row>
    <x:row r="30" ht="25" customHeight="1">
      <x:c r="A30" s="10" t="str">
        <x:v>FY2024</x:v>
      </x:c>
      <x:c r="B30" s="15" t="str">
        <x:v>2024-01-28</x:v>
      </x:c>
      <x:c r="C30" s="15" t="n">
        <x:v>7280</x:v>
      </x:c>
      <x:c r="D30" s="15" t="n">
        <x:v>18704</x:v>
      </x:c>
      <x:c r="E30" s="15" t="n">
        <x:v>9999</x:v>
      </x:c>
      <x:c r="F30" s="15" t="n">
        <x:v>5282</x:v>
      </x:c>
      <x:c r="G30" s="15" t="n">
        <x:v>44345</x:v>
      </x:c>
      <x:c r="H30" s="15" t="n">
        <x:v>3914</x:v>
      </x:c>
      <x:c r="I30" s="15" t="n">
        <x:v>4430</x:v>
      </x:c>
      <x:c r="J30" s="15" t="n">
        <x:v>1112</x:v>
      </x:c>
      <x:c r="K30" s="15" t="n">
        <x:v>65728</x:v>
      </x:c>
      <x:c r="L30" s="15" t="n">
        <x:v>2699</x:v>
      </x:c>
      <x:c r="M30" s="15" t="n">
        <x:v>10631</x:v>
      </x:c>
      <x:c r="N30" s="15" t="n">
        <x:v>22750</x:v>
      </x:c>
      <x:c r="O30" s="15" t="n">
        <x:v>1250</x:v>
      </x:c>
      <x:c r="P30" s="15" t="n">
        <x:v>8459</x:v>
      </x:c>
      <x:c r="Q30" s="15" t="n">
        <x:v>42978</x:v>
      </x:c>
      <x:c r="R30" s="15" t="n">
        <x:v>29817</x:v>
      </x:c>
      <x:c r="S30" s="17" t="str">
        <x:v>N/A</x:v>
      </x:c>
    </x:row>
    <x:row r="31" ht="25" customHeight="1">
      <x:c r="A31" s="1" t="str">
        <x:v>FY2025</x:v>
      </x:c>
      <x:c r="B31" s="16" t="str">
        <x:v>2025-01-26</x:v>
      </x:c>
      <x:c r="C31" s="16" t="n">
        <x:v>8589</x:v>
      </x:c>
      <x:c r="D31" s="16" t="n">
        <x:v>34621</x:v>
      </x:c>
      <x:c r="E31" s="16" t="n">
        <x:v>23065</x:v>
      </x:c>
      <x:c r="F31" s="16" t="n">
        <x:v>10080</x:v>
      </x:c>
      <x:c r="G31" s="16" t="n">
        <x:v>80126</x:v>
      </x:c>
      <x:c r="H31" s="16" t="n">
        <x:v>6283</x:v>
      </x:c>
      <x:c r="I31" s="16" t="n">
        <x:v>5188</x:v>
      </x:c>
      <x:c r="J31" s="16" t="n">
        <x:v>807</x:v>
      </x:c>
      <x:c r="K31" s="16" t="n">
        <x:v>111601</x:v>
      </x:c>
      <x:c r="L31" s="16" t="n">
        <x:v>6310</x:v>
      </x:c>
      <x:c r="M31" s="16" t="n">
        <x:v>18047</x:v>
      </x:c>
      <x:c r="N31" s="16" t="n">
        <x:v>32274</x:v>
      </x:c>
      <x:c r="O31" s="16" t="n">
        <x:v>0</x:v>
      </x:c>
      <x:c r="P31" s="16" t="n">
        <x:v>8463</x:v>
      </x:c>
      <x:c r="Q31" s="16" t="n">
        <x:v>79327</x:v>
      </x:c>
      <x:c r="R31" s="16" t="n">
        <x:v>68038</x:v>
      </x:c>
      <x:c r="S31" s="18" t="str">
        <x:v>N/A</x:v>
      </x:c>
    </x:row>
    <x:row r="32" ht="25" customHeight="1">
      <x:c r="A32" s="10" t="str">
        <x:v>FY2026</x:v>
      </x:c>
      <x:c r="B32" s="15" t="str">
        <x:v>2026-01-25</x:v>
      </x:c>
      <x:c r="C32" s="15" t="n">
        <x:v>10605</x:v>
      </x:c>
      <x:c r="D32" s="17" t="str">
        <x:v>N/A</x:v>
      </x:c>
      <x:c r="E32" s="15" t="n">
        <x:v>38466</x:v>
      </x:c>
      <x:c r="F32" s="15" t="n">
        <x:v>21403</x:v>
      </x:c>
      <x:c r="G32" s="15" t="n">
        <x:v>125605</x:v>
      </x:c>
      <x:c r="H32" s="15" t="n">
        <x:v>10383</x:v>
      </x:c>
      <x:c r="I32" s="15" t="n">
        <x:v>20832</x:v>
      </x:c>
      <x:c r="J32" s="15" t="n">
        <x:v>3306</x:v>
      </x:c>
      <x:c r="K32" s="15" t="n">
        <x:v>206803</x:v>
      </x:c>
      <x:c r="L32" s="15" t="n">
        <x:v>9812</x:v>
      </x:c>
      <x:c r="M32" s="15" t="n">
        <x:v>32163</x:v>
      </x:c>
      <x:c r="N32" s="15" t="n">
        <x:v>49510</x:v>
      </x:c>
      <x:c r="O32" s="15" t="n">
        <x:v>999</x:v>
      </x:c>
      <x:c r="P32" s="15" t="n">
        <x:v>7469</x:v>
      </x:c>
      <x:c r="Q32" s="15" t="n">
        <x:v>157293</x:v>
      </x:c>
      <x:c r="R32" s="15" t="n">
        <x:v>146973</x:v>
      </x:c>
      <x:c r="S32" s="17" t="str">
        <x:v>N/A</x:v>
      </x:c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</x:row>
  </x:sheetData>
  <x:mergeCells>
    <x:mergeCell ref="A1:G1"/>
    <x:mergeCell ref="A2:G3"/>
  </x:mergeCells>
  <x:pageMargins left="0.7" right="0.7" top="0.75" bottom="0.75" header="0.3" footer="0.3"/>
  <x:legacyDrawing xmlns:r="http://schemas.openxmlformats.org/officeDocument/2006/relationships" r:id="R1d3d1b51228c40fc"/>
</x:worksheet>
</file>

<file path=xl/worksheets/sheet5.xml><?xml version="1.0" encoding="utf-8"?>
<x:worksheet xmlns:x="http://schemas.openxmlformats.org/spreadsheetml/2006/main">
  <x:sheetPr>
    <x:tabColor rgb="FF007C78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5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</x:cols>
  <x:sheetData>
    <x:row r="1" ht="42" customHeight="1">
      <x:c r="A1" s="3" t="str">
        <x:v>NVIDIA / CASH FLOW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22" customHeight="1">
      <x:c r="A2" s="5" t="str">
        <x:v>USD millions • Expenses/cash uses are positive except signed CFO/CFI/CFF. Capex includes intangible assets where the filing combines them.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</x:row>
    <x:row r="3" ht="22" customHeight="1">
      <x:c r="A3" s="5"/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 ht="58" customHeight="1">
      <x:c r="A5" s="9" t="str">
        <x:v>Fiscal year</x:v>
      </x:c>
      <x:c r="B5" s="9" t="str">
        <x:v>Period end</x:v>
      </x:c>
      <x:c r="C5" s="9" t="str">
        <x:v>Operating cash flow</x:v>
      </x:c>
      <x:c r="D5" s="9" t="str">
        <x:v>Investing cash flow</x:v>
      </x:c>
      <x:c r="E5" s="9" t="str">
        <x:v>Financing cash flow</x:v>
      </x:c>
      <x:c r="F5" s="9" t="str">
        <x:v>Depreciation and amortization</x:v>
      </x:c>
      <x:c r="G5" s="9" t="str">
        <x:v>Stock-based compensation cash-flow addback</x:v>
      </x:c>
      <x:c r="H5" s="9" t="str">
        <x:v>Cash capex, including intangibles where reported</x:v>
      </x:c>
      <x:c r="I5" s="9" t="str">
        <x:v>Business acquisitions, net of acquired cash</x:v>
      </x:c>
      <x:c r="J5" s="9" t="str">
        <x:v>Cash paid to repurchase common stock</x:v>
      </x:c>
      <x:c r="K5" s="9" t="str">
        <x:v>Cash dividends paid</x:v>
      </x:c>
      <x:c r="L5" s="9" t="str">
        <x:v>Income taxes paid, net</x:v>
      </x:c>
    </x:row>
    <x:row r="6" ht="25" customHeight="1">
      <x:c r="A6" s="10" t="str">
        <x:v>FY2000</x:v>
      </x:c>
      <x:c r="B6" s="15" t="str">
        <x:v>2000-01-30</x:v>
      </x:c>
      <x:c r="C6" s="15" t="n">
        <x:v>15.871</x:v>
      </x:c>
      <x:c r="D6" s="15" t="n">
        <x:v>-11.589</x:v>
      </x:c>
      <x:c r="E6" s="15" t="n">
        <x:v>7.021</x:v>
      </x:c>
      <x:c r="F6" s="17" t="str">
        <x:v>N/A</x:v>
      </x:c>
      <x:c r="G6" s="17" t="str">
        <x:v>N/A</x:v>
      </x:c>
      <x:c r="H6" s="15" t="n">
        <x:v>11.589</x:v>
      </x:c>
      <x:c r="I6" s="17" t="str">
        <x:v>N/A</x:v>
      </x:c>
      <x:c r="J6" s="17" t="str">
        <x:v>N/A</x:v>
      </x:c>
      <x:c r="K6" s="17" t="str">
        <x:v>N/A</x:v>
      </x:c>
      <x:c r="L6" s="17" t="str">
        <x:v>N/A</x:v>
      </x:c>
    </x:row>
    <x:row r="7" ht="25" customHeight="1">
      <x:c r="A7" s="1" t="str">
        <x:v>FY2001</x:v>
      </x:c>
      <x:c r="B7" s="16" t="str">
        <x:v>2001-01-28</x:v>
      </x:c>
      <x:c r="C7" s="16" t="n">
        <x:v>267.909</x:v>
      </x:c>
      <x:c r="D7" s="16" t="n">
        <x:v>-60.829</x:v>
      </x:c>
      <x:c r="E7" s="16" t="n">
        <x:v>405.635</x:v>
      </x:c>
      <x:c r="F7" s="18" t="str">
        <x:v>N/A</x:v>
      </x:c>
      <x:c r="G7" s="18" t="str">
        <x:v>N/A</x:v>
      </x:c>
      <x:c r="H7" s="16" t="n">
        <x:v>36.329</x:v>
      </x:c>
      <x:c r="I7" s="18" t="str">
        <x:v>N/A</x:v>
      </x:c>
      <x:c r="J7" s="18" t="str">
        <x:v>N/A</x:v>
      </x:c>
      <x:c r="K7" s="18" t="str">
        <x:v>N/A</x:v>
      </x:c>
      <x:c r="L7" s="18" t="str">
        <x:v>N/A</x:v>
      </x:c>
    </x:row>
    <x:row r="8" ht="25" customHeight="1">
      <x:c r="A8" s="10" t="str">
        <x:v>FY2002</x:v>
      </x:c>
      <x:c r="B8" s="15" t="str">
        <x:v>2002-01-27</x:v>
      </x:c>
      <x:c r="C8" s="15" t="n">
        <x:v>160.806</x:v>
      </x:c>
      <x:c r="D8" s="15" t="n">
        <x:v>-601.172</x:v>
      </x:c>
      <x:c r="E8" s="15" t="n">
        <x:v>99.091</x:v>
      </x:c>
      <x:c r="F8" s="17" t="str">
        <x:v>N/A</x:v>
      </x:c>
      <x:c r="G8" s="17" t="str">
        <x:v>N/A</x:v>
      </x:c>
      <x:c r="H8" s="15" t="n">
        <x:v>96.966</x:v>
      </x:c>
      <x:c r="I8" s="17" t="str">
        <x:v>N/A</x:v>
      </x:c>
      <x:c r="J8" s="17" t="str">
        <x:v>N/A</x:v>
      </x:c>
      <x:c r="K8" s="17" t="str">
        <x:v>N/A</x:v>
      </x:c>
      <x:c r="L8" s="17" t="str">
        <x:v>N/A</x:v>
      </x:c>
    </x:row>
    <x:row r="9" ht="25" customHeight="1">
      <x:c r="A9" s="1" t="str">
        <x:v>FY2003</x:v>
      </x:c>
      <x:c r="B9" s="16" t="str">
        <x:v>2003-01-26</x:v>
      </x:c>
      <x:c r="C9" s="16" t="n">
        <x:v>265.032</x:v>
      </x:c>
      <x:c r="D9" s="16" t="n">
        <x:v>-277.324</x:v>
      </x:c>
      <x:c r="E9" s="16" t="n">
        <x:v>26.286</x:v>
      </x:c>
      <x:c r="F9" s="18" t="str">
        <x:v>N/A</x:v>
      </x:c>
      <x:c r="G9" s="18" t="str">
        <x:v>N/A</x:v>
      </x:c>
      <x:c r="H9" s="16" t="n">
        <x:v>63.123</x:v>
      </x:c>
      <x:c r="I9" s="16" t="n">
        <x:v>3.901</x:v>
      </x:c>
      <x:c r="J9" s="18" t="str">
        <x:v>N/A</x:v>
      </x:c>
      <x:c r="K9" s="18" t="str">
        <x:v>N/A</x:v>
      </x:c>
      <x:c r="L9" s="16" t="n">
        <x:v>-35.101</x:v>
      </x:c>
    </x:row>
    <x:row r="10" ht="25" customHeight="1">
      <x:c r="A10" s="10" t="str">
        <x:v>FY2004</x:v>
      </x:c>
      <x:c r="B10" s="15" t="str">
        <x:v>2004-01-25</x:v>
      </x:c>
      <x:c r="C10" s="15" t="n">
        <x:v>49.678</x:v>
      </x:c>
      <x:c r="D10" s="15" t="n">
        <x:v>88.041</x:v>
      </x:c>
      <x:c r="E10" s="15" t="n">
        <x:v>-270.291</x:v>
      </x:c>
      <x:c r="F10" s="15" t="n">
        <x:v>81.944</x:v>
      </x:c>
      <x:c r="G10" s="15" t="n">
        <x:v>39.503</x:v>
      </x:c>
      <x:c r="H10" s="15" t="n">
        <x:v>127.604</x:v>
      </x:c>
      <x:c r="I10" s="15" t="n">
        <x:v>71.303</x:v>
      </x:c>
      <x:c r="J10" s="17" t="str">
        <x:v>N/A</x:v>
      </x:c>
      <x:c r="K10" s="17" t="str">
        <x:v>N/A</x:v>
      </x:c>
      <x:c r="L10" s="17" t="str">
        <x:v>N/A</x:v>
      </x:c>
    </x:row>
    <x:row r="11" ht="25" customHeight="1">
      <x:c r="A11" s="1" t="str">
        <x:v>FY2005</x:v>
      </x:c>
      <x:c r="B11" s="16" t="str">
        <x:v>2005-01-30</x:v>
      </x:c>
      <x:c r="C11" s="16" t="n">
        <x:v>132.2</x:v>
      </x:c>
      <x:c r="D11" s="16" t="n">
        <x:v>-151.953</x:v>
      </x:c>
      <x:c r="E11" s="16" t="n">
        <x:v>13.843</x:v>
      </x:c>
      <x:c r="F11" s="16" t="n">
        <x:v>102.597</x:v>
      </x:c>
      <x:c r="G11" s="16" t="n">
        <x:v>20.822</x:v>
      </x:c>
      <x:c r="H11" s="16" t="n">
        <x:v>67.261</x:v>
      </x:c>
      <x:c r="I11" s="16" t="n">
        <x:v>0</x:v>
      </x:c>
      <x:c r="J11" s="16" t="n">
        <x:v>24.644</x:v>
      </x:c>
      <x:c r="K11" s="18" t="str">
        <x:v>N/A</x:v>
      </x:c>
      <x:c r="L11" s="16" t="n">
        <x:v>0.763</x:v>
      </x:c>
    </x:row>
    <x:row r="12" ht="25" customHeight="1">
      <x:c r="A12" s="10" t="str">
        <x:v>FY2006</x:v>
      </x:c>
      <x:c r="B12" s="15" t="str">
        <x:v>2006-01-29</x:v>
      </x:c>
      <x:c r="C12" s="15" t="n">
        <x:v>446.408</x:v>
      </x:c>
      <x:c r="D12" s="15" t="n">
        <x:v>-41.787</x:v>
      </x:c>
      <x:c r="E12" s="15" t="n">
        <x:v>-61.377</x:v>
      </x:c>
      <x:c r="F12" s="15" t="n">
        <x:v>97.977</x:v>
      </x:c>
      <x:c r="G12" s="15" t="n">
        <x:v>7.872</x:v>
      </x:c>
      <x:c r="H12" s="15" t="n">
        <x:v>79.6</x:v>
      </x:c>
      <x:c r="I12" s="15" t="n">
        <x:v>12.131</x:v>
      </x:c>
      <x:c r="J12" s="15" t="n">
        <x:v>188.509</x:v>
      </x:c>
      <x:c r="K12" s="17" t="str">
        <x:v>N/A</x:v>
      </x:c>
      <x:c r="L12" s="15" t="n">
        <x:v>3.368</x:v>
      </x:c>
    </x:row>
    <x:row r="13" ht="25" customHeight="1">
      <x:c r="A13" s="1" t="str">
        <x:v>FY2007</x:v>
      </x:c>
      <x:c r="B13" s="16" t="str">
        <x:v>2007-01-28</x:v>
      </x:c>
      <x:c r="C13" s="16" t="n">
        <x:v>572.681</x:v>
      </x:c>
      <x:c r="D13" s="16" t="n">
        <x:v>-526.393</x:v>
      </x:c>
      <x:c r="E13" s="16" t="n">
        <x:v>-53.63</x:v>
      </x:c>
      <x:c r="F13" s="16" t="n">
        <x:v>107.562</x:v>
      </x:c>
      <x:c r="G13" s="16" t="n">
        <x:v>116.735</x:v>
      </x:c>
      <x:c r="H13" s="16" t="n">
        <x:v>130.826</x:v>
      </x:c>
      <x:c r="I13" s="16" t="n">
        <x:v>401.8</x:v>
      </x:c>
      <x:c r="J13" s="16" t="n">
        <x:v>274.978</x:v>
      </x:c>
      <x:c r="K13" s="18" t="str">
        <x:v>N/A</x:v>
      </x:c>
      <x:c r="L13" s="16" t="n">
        <x:v>26.628</x:v>
      </x:c>
    </x:row>
    <x:row r="14" ht="25" customHeight="1">
      <x:c r="A14" s="10" t="str">
        <x:v>FY2008</x:v>
      </x:c>
      <x:c r="B14" s="15" t="str">
        <x:v>2008-01-27</x:v>
      </x:c>
      <x:c r="C14" s="15" t="n">
        <x:v>1270.196</x:v>
      </x:c>
      <x:c r="D14" s="15" t="n">
        <x:v>-761.318</x:v>
      </x:c>
      <x:c r="E14" s="15" t="n">
        <x:v>-326.323</x:v>
      </x:c>
      <x:c r="F14" s="15" t="n">
        <x:v>133.192</x:v>
      </x:c>
      <x:c r="G14" s="15" t="n">
        <x:v>133.365</x:v>
      </x:c>
      <x:c r="H14" s="15" t="n">
        <x:v>187.745</x:v>
      </x:c>
      <x:c r="I14" s="15" t="n">
        <x:v>75.542</x:v>
      </x:c>
      <x:c r="J14" s="15" t="n">
        <x:v>552.512</x:v>
      </x:c>
      <x:c r="K14" s="17" t="str">
        <x:v>N/A</x:v>
      </x:c>
      <x:c r="L14" s="15" t="n">
        <x:v>2.328</x:v>
      </x:c>
    </x:row>
    <x:row r="15" ht="25" customHeight="1">
      <x:c r="A15" s="1" t="str">
        <x:v>FY2009</x:v>
      </x:c>
      <x:c r="B15" s="16" t="str">
        <x:v>2009-01-25</x:v>
      </x:c>
      <x:c r="C15" s="16" t="n">
        <x:v>249.36</x:v>
      </x:c>
      <x:c r="D15" s="16" t="n">
        <x:v>-209.367</x:v>
      </x:c>
      <x:c r="E15" s="16" t="n">
        <x:v>-349.274</x:v>
      </x:c>
      <x:c r="F15" s="16" t="n">
        <x:v>185.023</x:v>
      </x:c>
      <x:c r="G15" s="16" t="n">
        <x:v>162.706</x:v>
      </x:c>
      <x:c r="H15" s="16" t="n">
        <x:v>407.67</x:v>
      </x:c>
      <x:c r="I15" s="16" t="n">
        <x:v>27.948</x:v>
      </x:c>
      <x:c r="J15" s="16" t="n">
        <x:v>423.636</x:v>
      </x:c>
      <x:c r="K15" s="18" t="str">
        <x:v>N/A</x:v>
      </x:c>
      <x:c r="L15" s="16" t="n">
        <x:v>7.62</x:v>
      </x:c>
    </x:row>
    <x:row r="16" ht="25" customHeight="1">
      <x:c r="A16" s="10" t="str">
        <x:v>FY2010</x:v>
      </x:c>
      <x:c r="B16" s="15" t="str">
        <x:v>2010-01-31</x:v>
      </x:c>
      <x:c r="C16" s="15" t="n">
        <x:v>487.807</x:v>
      </x:c>
      <x:c r="D16" s="15" t="n">
        <x:v>-519.333</x:v>
      </x:c>
      <x:c r="E16" s="15" t="n">
        <x:v>61.059</x:v>
      </x:c>
      <x:c r="F16" s="15" t="n">
        <x:v>196.664</x:v>
      </x:c>
      <x:c r="G16" s="15" t="n">
        <x:v>107.091</x:v>
      </x:c>
      <x:c r="H16" s="15" t="n">
        <x:v>77.601</x:v>
      </x:c>
      <x:c r="I16" s="15" t="n">
        <x:v>0</x:v>
      </x:c>
      <x:c r="J16" s="15" t="n">
        <x:v>0</x:v>
      </x:c>
      <x:c r="K16" s="17" t="str">
        <x:v>N/A</x:v>
      </x:c>
      <x:c r="L16" s="15" t="n">
        <x:v>4.217</x:v>
      </x:c>
    </x:row>
    <x:row r="17" ht="25" customHeight="1">
      <x:c r="A17" s="1" t="str">
        <x:v>FY2011</x:v>
      </x:c>
      <x:c r="B17" s="16" t="str">
        <x:v>2011-01-30</x:v>
      </x:c>
      <x:c r="C17" s="16" t="n">
        <x:v>675.797</x:v>
      </x:c>
      <x:c r="D17" s="16" t="n">
        <x:v>-649.678</x:v>
      </x:c>
      <x:c r="E17" s="16" t="n">
        <x:v>192.021</x:v>
      </x:c>
      <x:c r="F17" s="16" t="n">
        <x:v>186.989</x:v>
      </x:c>
      <x:c r="G17" s="16" t="n">
        <x:v>100.353</x:v>
      </x:c>
      <x:c r="H17" s="16" t="n">
        <x:v>97.89</x:v>
      </x:c>
      <x:c r="I17" s="16" t="n">
        <x:v>0</x:v>
      </x:c>
      <x:c r="J17" s="16" t="n">
        <x:v>0</x:v>
      </x:c>
      <x:c r="K17" s="16" t="n">
        <x:v>0</x:v>
      </x:c>
      <x:c r="L17" s="16" t="n">
        <x:v>1.071</x:v>
      </x:c>
    </x:row>
    <x:row r="18" ht="25" customHeight="1">
      <x:c r="A18" s="10" t="str">
        <x:v>FY2012</x:v>
      </x:c>
      <x:c r="B18" s="15" t="str">
        <x:v>2012-01-29</x:v>
      </x:c>
      <x:c r="C18" s="15" t="n">
        <x:v>909.156</x:v>
      </x:c>
      <x:c r="D18" s="15" t="n">
        <x:v>-1143.364</x:v>
      </x:c>
      <x:c r="E18" s="15" t="n">
        <x:v>236.723</x:v>
      </x:c>
      <x:c r="F18" s="15" t="n">
        <x:v>204.205</x:v>
      </x:c>
      <x:c r="G18" s="15" t="n">
        <x:v>136.354</x:v>
      </x:c>
      <x:c r="H18" s="15" t="n">
        <x:v>138.735</x:v>
      </x:c>
      <x:c r="I18" s="15" t="n">
        <x:v>348.884</x:v>
      </x:c>
      <x:c r="J18" s="15" t="n">
        <x:v>0</x:v>
      </x:c>
      <x:c r="K18" s="15" t="n">
        <x:v>0</x:v>
      </x:c>
      <x:c r="L18" s="15" t="n">
        <x:v>58.328</x:v>
      </x:c>
    </x:row>
    <x:row r="19" ht="25" customHeight="1">
      <x:c r="A19" s="1" t="str">
        <x:v>FY2013</x:v>
      </x:c>
      <x:c r="B19" s="16" t="str">
        <x:v>2013-01-27</x:v>
      </x:c>
      <x:c r="C19" s="16" t="n">
        <x:v>824.172</x:v>
      </x:c>
      <x:c r="D19" s="16" t="n">
        <x:v>-743.992</x:v>
      </x:c>
      <x:c r="E19" s="16" t="n">
        <x:v>-15.27</x:v>
      </x:c>
      <x:c r="F19" s="16" t="n">
        <x:v>226.235</x:v>
      </x:c>
      <x:c r="G19" s="16" t="n">
        <x:v>136.662</x:v>
      </x:c>
      <x:c r="H19" s="16" t="n">
        <x:v>183.309</x:v>
      </x:c>
      <x:c r="I19" s="16" t="n">
        <x:v>0</x:v>
      </x:c>
      <x:c r="J19" s="16" t="n">
        <x:v>100</x:v>
      </x:c>
      <x:c r="K19" s="16" t="n">
        <x:v>46.866</x:v>
      </x:c>
      <x:c r="L19" s="16" t="n">
        <x:v>-38.608</x:v>
      </x:c>
    </x:row>
    <x:row r="20" ht="25" customHeight="1">
      <x:c r="A20" s="10" t="str">
        <x:v>FY2014</x:v>
      </x:c>
      <x:c r="B20" s="15" t="str">
        <x:v>2014-01-26</x:v>
      </x:c>
      <x:c r="C20" s="15" t="n">
        <x:v>835</x:v>
      </x:c>
      <x:c r="D20" s="15" t="n">
        <x:v>-806</x:v>
      </x:c>
      <x:c r="E20" s="15" t="n">
        <x:v>390</x:v>
      </x:c>
      <x:c r="F20" s="15" t="n">
        <x:v>239</x:v>
      </x:c>
      <x:c r="G20" s="15" t="n">
        <x:v>136</x:v>
      </x:c>
      <x:c r="H20" s="15" t="n">
        <x:v>255.186</x:v>
      </x:c>
      <x:c r="I20" s="15" t="n">
        <x:v>17</x:v>
      </x:c>
      <x:c r="J20" s="15" t="n">
        <x:v>887</x:v>
      </x:c>
      <x:c r="K20" s="15" t="n">
        <x:v>181</x:v>
      </x:c>
      <x:c r="L20" s="15" t="n">
        <x:v>15</x:v>
      </x:c>
    </x:row>
    <x:row r="21" ht="25" customHeight="1">
      <x:c r="A21" s="1" t="str">
        <x:v>FY2015</x:v>
      </x:c>
      <x:c r="B21" s="16" t="str">
        <x:v>2015-01-25</x:v>
      </x:c>
      <x:c r="C21" s="16" t="n">
        <x:v>906</x:v>
      </x:c>
      <x:c r="D21" s="16" t="n">
        <x:v>-727</x:v>
      </x:c>
      <x:c r="E21" s="16" t="n">
        <x:v>-834</x:v>
      </x:c>
      <x:c r="F21" s="16" t="n">
        <x:v>220</x:v>
      </x:c>
      <x:c r="G21" s="16" t="n">
        <x:v>158</x:v>
      </x:c>
      <x:c r="H21" s="16" t="n">
        <x:v>122.381</x:v>
      </x:c>
      <x:c r="I21" s="16" t="n">
        <x:v>0</x:v>
      </x:c>
      <x:c r="J21" s="16" t="n">
        <x:v>814</x:v>
      </x:c>
      <x:c r="K21" s="16" t="n">
        <x:v>186</x:v>
      </x:c>
      <x:c r="L21" s="16" t="n">
        <x:v>14</x:v>
      </x:c>
    </x:row>
    <x:row r="22" ht="25" customHeight="1">
      <x:c r="A22" s="10" t="str">
        <x:v>FY2016</x:v>
      </x:c>
      <x:c r="B22" s="15" t="str">
        <x:v>2016-01-31</x:v>
      </x:c>
      <x:c r="C22" s="15" t="n">
        <x:v>1175</x:v>
      </x:c>
      <x:c r="D22" s="15" t="n">
        <x:v>-400</x:v>
      </x:c>
      <x:c r="E22" s="15" t="n">
        <x:v>-676</x:v>
      </x:c>
      <x:c r="F22" s="15" t="n">
        <x:v>197</x:v>
      </x:c>
      <x:c r="G22" s="15" t="n">
        <x:v>204</x:v>
      </x:c>
      <x:c r="H22" s="15" t="n">
        <x:v>86</x:v>
      </x:c>
      <x:c r="I22" s="15" t="n">
        <x:v>0</x:v>
      </x:c>
      <x:c r="J22" s="15" t="n">
        <x:v>587</x:v>
      </x:c>
      <x:c r="K22" s="15" t="n">
        <x:v>213</x:v>
      </x:c>
      <x:c r="L22" s="15" t="n">
        <x:v>14</x:v>
      </x:c>
    </x:row>
    <x:row r="23" ht="25" customHeight="1">
      <x:c r="A23" s="1" t="str">
        <x:v>FY2017</x:v>
      </x:c>
      <x:c r="B23" s="16" t="str">
        <x:v>2017-01-29</x:v>
      </x:c>
      <x:c r="C23" s="16" t="n">
        <x:v>1672</x:v>
      </x:c>
      <x:c r="D23" s="16" t="n">
        <x:v>-793</x:v>
      </x:c>
      <x:c r="E23" s="16" t="n">
        <x:v>291</x:v>
      </x:c>
      <x:c r="F23" s="16" t="n">
        <x:v>187</x:v>
      </x:c>
      <x:c r="G23" s="16" t="n">
        <x:v>247</x:v>
      </x:c>
      <x:c r="H23" s="16" t="n">
        <x:v>176</x:v>
      </x:c>
      <x:c r="I23" s="18" t="str">
        <x:v>N/A</x:v>
      </x:c>
      <x:c r="J23" s="16" t="n">
        <x:v>739</x:v>
      </x:c>
      <x:c r="K23" s="16" t="n">
        <x:v>261</x:v>
      </x:c>
      <x:c r="L23" s="16" t="n">
        <x:v>14</x:v>
      </x:c>
    </x:row>
    <x:row r="24" ht="25" customHeight="1">
      <x:c r="A24" s="10" t="str">
        <x:v>FY2018</x:v>
      </x:c>
      <x:c r="B24" s="15" t="str">
        <x:v>2018-01-28</x:v>
      </x:c>
      <x:c r="C24" s="15" t="n">
        <x:v>3502</x:v>
      </x:c>
      <x:c r="D24" s="15" t="n">
        <x:v>1278</x:v>
      </x:c>
      <x:c r="E24" s="15" t="n">
        <x:v>-2544</x:v>
      </x:c>
      <x:c r="F24" s="15" t="n">
        <x:v>199</x:v>
      </x:c>
      <x:c r="G24" s="15" t="n">
        <x:v>391</x:v>
      </x:c>
      <x:c r="H24" s="15" t="n">
        <x:v>593</x:v>
      </x:c>
      <x:c r="I24" s="17" t="str">
        <x:v>N/A</x:v>
      </x:c>
      <x:c r="J24" s="15" t="n">
        <x:v>909</x:v>
      </x:c>
      <x:c r="K24" s="15" t="n">
        <x:v>341</x:v>
      </x:c>
      <x:c r="L24" s="15" t="n">
        <x:v>22</x:v>
      </x:c>
    </x:row>
    <x:row r="25" ht="25" customHeight="1">
      <x:c r="A25" s="1" t="str">
        <x:v>FY2019</x:v>
      </x:c>
      <x:c r="B25" s="16" t="str">
        <x:v>2019-01-27</x:v>
      </x:c>
      <x:c r="C25" s="16" t="n">
        <x:v>3743</x:v>
      </x:c>
      <x:c r="D25" s="16" t="n">
        <x:v>-4097</x:v>
      </x:c>
      <x:c r="E25" s="16" t="n">
        <x:v>-2866</x:v>
      </x:c>
      <x:c r="F25" s="16" t="n">
        <x:v>262</x:v>
      </x:c>
      <x:c r="G25" s="16" t="n">
        <x:v>557</x:v>
      </x:c>
      <x:c r="H25" s="16" t="n">
        <x:v>600</x:v>
      </x:c>
      <x:c r="I25" s="16" t="n">
        <x:v>0</x:v>
      </x:c>
      <x:c r="J25" s="16" t="n">
        <x:v>1579</x:v>
      </x:c>
      <x:c r="K25" s="16" t="n">
        <x:v>371</x:v>
      </x:c>
      <x:c r="L25" s="16" t="n">
        <x:v>61</x:v>
      </x:c>
    </x:row>
    <x:row r="26" ht="25" customHeight="1">
      <x:c r="A26" s="10" t="str">
        <x:v>FY2020</x:v>
      </x:c>
      <x:c r="B26" s="15" t="str">
        <x:v>2020-01-26</x:v>
      </x:c>
      <x:c r="C26" s="15" t="n">
        <x:v>4761</x:v>
      </x:c>
      <x:c r="D26" s="15" t="n">
        <x:v>6145</x:v>
      </x:c>
      <x:c r="E26" s="15" t="n">
        <x:v>-792</x:v>
      </x:c>
      <x:c r="F26" s="15" t="n">
        <x:v>381</x:v>
      </x:c>
      <x:c r="G26" s="15" t="n">
        <x:v>844</x:v>
      </x:c>
      <x:c r="H26" s="15" t="n">
        <x:v>489</x:v>
      </x:c>
      <x:c r="I26" s="15" t="n">
        <x:v>4</x:v>
      </x:c>
      <x:c r="J26" s="15" t="n">
        <x:v>0</x:v>
      </x:c>
      <x:c r="K26" s="15" t="n">
        <x:v>390</x:v>
      </x:c>
      <x:c r="L26" s="15" t="n">
        <x:v>176</x:v>
      </x:c>
    </x:row>
    <x:row r="27" ht="25" customHeight="1">
      <x:c r="A27" s="1" t="str">
        <x:v>FY2021</x:v>
      </x:c>
      <x:c r="B27" s="16" t="str">
        <x:v>2021-01-31</x:v>
      </x:c>
      <x:c r="C27" s="16" t="n">
        <x:v>5822</x:v>
      </x:c>
      <x:c r="D27" s="16" t="n">
        <x:v>-19675</x:v>
      </x:c>
      <x:c r="E27" s="16" t="n">
        <x:v>3804</x:v>
      </x:c>
      <x:c r="F27" s="16" t="n">
        <x:v>1098</x:v>
      </x:c>
      <x:c r="G27" s="16" t="n">
        <x:v>1397</x:v>
      </x:c>
      <x:c r="H27" s="16" t="n">
        <x:v>1128</x:v>
      </x:c>
      <x:c r="I27" s="16" t="n">
        <x:v>8524</x:v>
      </x:c>
      <x:c r="J27" s="16" t="n">
        <x:v>0</x:v>
      </x:c>
      <x:c r="K27" s="16" t="n">
        <x:v>395</x:v>
      </x:c>
      <x:c r="L27" s="16" t="n">
        <x:v>249</x:v>
      </x:c>
    </x:row>
    <x:row r="28" ht="25" customHeight="1">
      <x:c r="A28" s="10" t="str">
        <x:v>FY2022</x:v>
      </x:c>
      <x:c r="B28" s="15" t="str">
        <x:v>2022-01-30</x:v>
      </x:c>
      <x:c r="C28" s="15" t="n">
        <x:v>9108</x:v>
      </x:c>
      <x:c r="D28" s="15" t="n">
        <x:v>-9830</x:v>
      </x:c>
      <x:c r="E28" s="15" t="n">
        <x:v>1865</x:v>
      </x:c>
      <x:c r="F28" s="15" t="n">
        <x:v>1174</x:v>
      </x:c>
      <x:c r="G28" s="15" t="n">
        <x:v>2004</x:v>
      </x:c>
      <x:c r="H28" s="15" t="n">
        <x:v>976</x:v>
      </x:c>
      <x:c r="I28" s="15" t="n">
        <x:v>263</x:v>
      </x:c>
      <x:c r="J28" s="15" t="n">
        <x:v>0</x:v>
      </x:c>
      <x:c r="K28" s="15" t="n">
        <x:v>399</x:v>
      </x:c>
      <x:c r="L28" s="15" t="n">
        <x:v>396</x:v>
      </x:c>
    </x:row>
    <x:row r="29" ht="25" customHeight="1">
      <x:c r="A29" s="1" t="str">
        <x:v>FY2023</x:v>
      </x:c>
      <x:c r="B29" s="16" t="str">
        <x:v>2023-01-29</x:v>
      </x:c>
      <x:c r="C29" s="16" t="n">
        <x:v>5641</x:v>
      </x:c>
      <x:c r="D29" s="16" t="n">
        <x:v>7375</x:v>
      </x:c>
      <x:c r="E29" s="16" t="n">
        <x:v>-11617</x:v>
      </x:c>
      <x:c r="F29" s="16" t="n">
        <x:v>1544</x:v>
      </x:c>
      <x:c r="G29" s="16" t="n">
        <x:v>2709</x:v>
      </x:c>
      <x:c r="H29" s="16" t="n">
        <x:v>1833</x:v>
      </x:c>
      <x:c r="I29" s="16" t="n">
        <x:v>49</x:v>
      </x:c>
      <x:c r="J29" s="16" t="n">
        <x:v>10039</x:v>
      </x:c>
      <x:c r="K29" s="16" t="n">
        <x:v>398</x:v>
      </x:c>
      <x:c r="L29" s="16" t="n">
        <x:v>1404</x:v>
      </x:c>
    </x:row>
    <x:row r="30" ht="25" customHeight="1">
      <x:c r="A30" s="10" t="str">
        <x:v>FY2024</x:v>
      </x:c>
      <x:c r="B30" s="15" t="str">
        <x:v>2024-01-28</x:v>
      </x:c>
      <x:c r="C30" s="15" t="n">
        <x:v>28090</x:v>
      </x:c>
      <x:c r="D30" s="15" t="n">
        <x:v>-10566</x:v>
      </x:c>
      <x:c r="E30" s="15" t="n">
        <x:v>-13633</x:v>
      </x:c>
      <x:c r="F30" s="15" t="n">
        <x:v>1508</x:v>
      </x:c>
      <x:c r="G30" s="15" t="n">
        <x:v>3549</x:v>
      </x:c>
      <x:c r="H30" s="15" t="n">
        <x:v>1069</x:v>
      </x:c>
      <x:c r="I30" s="15" t="n">
        <x:v>83</x:v>
      </x:c>
      <x:c r="J30" s="15" t="n">
        <x:v>9533</x:v>
      </x:c>
      <x:c r="K30" s="15" t="n">
        <x:v>395</x:v>
      </x:c>
      <x:c r="L30" s="15" t="n">
        <x:v>6549</x:v>
      </x:c>
    </x:row>
    <x:row r="31" ht="25" customHeight="1">
      <x:c r="A31" s="1" t="str">
        <x:v>FY2025</x:v>
      </x:c>
      <x:c r="B31" s="16" t="str">
        <x:v>2025-01-26</x:v>
      </x:c>
      <x:c r="C31" s="16" t="n">
        <x:v>64089</x:v>
      </x:c>
      <x:c r="D31" s="16" t="n">
        <x:v>-20421</x:v>
      </x:c>
      <x:c r="E31" s="16" t="n">
        <x:v>-42359</x:v>
      </x:c>
      <x:c r="F31" s="16" t="n">
        <x:v>1864</x:v>
      </x:c>
      <x:c r="G31" s="16" t="n">
        <x:v>4737</x:v>
      </x:c>
      <x:c r="H31" s="16" t="n">
        <x:v>3236</x:v>
      </x:c>
      <x:c r="I31" s="16" t="n">
        <x:v>1007</x:v>
      </x:c>
      <x:c r="J31" s="16" t="n">
        <x:v>33706</x:v>
      </x:c>
      <x:c r="K31" s="16" t="n">
        <x:v>834</x:v>
      </x:c>
      <x:c r="L31" s="16" t="n">
        <x:v>15118</x:v>
      </x:c>
    </x:row>
    <x:row r="32" ht="25" customHeight="1">
      <x:c r="A32" s="10" t="str">
        <x:v>FY2026</x:v>
      </x:c>
      <x:c r="B32" s="15" t="str">
        <x:v>2026-01-25</x:v>
      </x:c>
      <x:c r="C32" s="15" t="n">
        <x:v>102718</x:v>
      </x:c>
      <x:c r="D32" s="15" t="n">
        <x:v>-52228</x:v>
      </x:c>
      <x:c r="E32" s="15" t="n">
        <x:v>-48474</x:v>
      </x:c>
      <x:c r="F32" s="15" t="n">
        <x:v>2843</x:v>
      </x:c>
      <x:c r="G32" s="15" t="n">
        <x:v>6386</x:v>
      </x:c>
      <x:c r="H32" s="15" t="n">
        <x:v>6042</x:v>
      </x:c>
      <x:c r="I32" s="15" t="n">
        <x:v>1535</x:v>
      </x:c>
      <x:c r="J32" s="15" t="n">
        <x:v>40086</x:v>
      </x:c>
      <x:c r="K32" s="15" t="n">
        <x:v>974</x:v>
      </x:c>
      <x:c r="L32" s="15" t="n">
        <x:v>20288</x:v>
      </x:c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</x:row>
  </x:sheetData>
  <x:mergeCells>
    <x:mergeCell ref="A1:G1"/>
    <x:mergeCell ref="A2:G3"/>
  </x:mergeCells>
  <x:pageMargins left="0.7" right="0.7" top="0.75" bottom="0.75" header="0.3" footer="0.3"/>
  <x:legacyDrawing xmlns:r="http://schemas.openxmlformats.org/officeDocument/2006/relationships" r:id="R29e96d7781204405"/>
</x:worksheet>
</file>

<file path=xl/worksheets/sheet6.xml><?xml version="1.0" encoding="utf-8"?>
<x:worksheet xmlns:x="http://schemas.openxmlformats.org/spreadsheetml/2006/main">
  <x:sheetPr>
    <x:tabColor rgb="FF007C78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5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</x:cols>
  <x:sheetData>
    <x:row r="1" ht="42" customHeight="1">
      <x:c r="A1" s="3" t="str">
        <x:v>NVIDIA / GROWTH, MARGINS &amp; CASH GENERATION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 ht="22" customHeight="1">
      <x:c r="A2" s="5" t="str">
        <x:v>Black cells are formulas. CFO less capex excludes finance-lease/financed-asset principal and may differ from NVIDIA’s non-GAAP FCF. ROE uses average beginning/ending equity.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</x:row>
    <x:row r="3" ht="22" customHeight="1">
      <x:c r="A3" s="5"/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  <x:c r="M3" s="5"/>
      <x:c r="N3" s="5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</x:row>
    <x:row r="5" ht="58" customHeight="1">
      <x:c r="A5" s="9" t="str">
        <x:v>Fiscal year</x:v>
      </x:c>
      <x:c r="B5" s="9" t="str">
        <x:v>Revenue YoY</x:v>
      </x:c>
      <x:c r="C5" s="9" t="str">
        <x:v>Gross margin</x:v>
      </x:c>
      <x:c r="D5" s="9" t="str">
        <x:v>Operating margin</x:v>
      </x:c>
      <x:c r="E5" s="9" t="str">
        <x:v>Net margin</x:v>
      </x:c>
      <x:c r="F5" s="9" t="str">
        <x:v>R&amp;D / revenue</x:v>
      </x:c>
      <x:c r="G5" s="9" t="str">
        <x:v>SG&amp;A / revenue</x:v>
      </x:c>
      <x:c r="H5" s="9" t="str">
        <x:v>CFO / revenue</x:v>
      </x:c>
      <x:c r="I5" s="9" t="str">
        <x:v>Capex / revenue</x:v>
      </x:c>
      <x:c r="J5" s="9" t="str">
        <x:v>SBC / revenue</x:v>
      </x:c>
      <x:c r="K5" s="9" t="str">
        <x:v>Current ratio</x:v>
      </x:c>
      <x:c r="L5" s="9" t="str">
        <x:v>CFO less capex | USD m</x:v>
      </x:c>
      <x:c r="M5" s="9" t="str">
        <x:v>CFO less capex / revenue</x:v>
      </x:c>
      <x:c r="N5" s="9" t="str">
        <x:v>ROE | average equity</x:v>
      </x:c>
    </x:row>
    <x:row r="6" ht="25" customHeight="1">
      <x:c r="A6" s="10" t="str">
        <x:v>FY2000</x:v>
      </x:c>
      <x:c r="B6" s="27" t="str">
        <x:f>"N/A"</x:f>
        <x:v>N/A</x:v>
      </x:c>
      <x:c r="C6" s="27" t="str">
        <x:f>IFERROR('Income'!E6/'Income'!C6,"N/A")</x:f>
        <x:v>N/A</x:v>
      </x:c>
      <x:c r="D6" s="27" t="str">
        <x:f>IFERROR('Income'!I6/'Income'!C6,"N/A")</x:f>
        <x:v>N/A</x:v>
      </x:c>
      <x:c r="E6" s="27" t="str">
        <x:f>IFERROR('Income'!M6/'Income'!C6,"N/A")</x:f>
        <x:v>N/A</x:v>
      </x:c>
      <x:c r="F6" s="27" t="str">
        <x:f>IFERROR('Income'!F6/'Income'!C6,"N/A")</x:f>
        <x:v>N/A</x:v>
      </x:c>
      <x:c r="G6" s="27" t="str">
        <x:f>IFERROR('Income'!G6/'Income'!C6,"N/A")</x:f>
        <x:v>N/A</x:v>
      </x:c>
      <x:c r="H6" s="27" t="n">
        <x:f>IFERROR('Cash Flow'!C6/'Income'!C6,"N/A")</x:f>
        <x:v>0.04237860642715051</x:v>
      </x:c>
      <x:c r="I6" s="27" t="n">
        <x:f>IFERROR('Cash Flow'!H6/'Income'!C6,"N/A")</x:f>
        <x:v>0.03094484719830176</x:v>
      </x:c>
      <x:c r="J6" s="27" t="str">
        <x:f>IFERROR('Cash Flow'!G6/'Income'!C6,"N/A")</x:f>
        <x:v>N/A</x:v>
      </x:c>
      <x:c r="K6" s="28" t="str">
        <x:f>IFERROR('Balance'!G6/'Balance'!M6,"N/A")</x:f>
        <x:v>N/A</x:v>
      </x:c>
      <x:c r="L6" s="19" t="n">
        <x:f>IFERROR(('Cash Flow'!C6-'Cash Flow'!H6),"N/A")</x:f>
        <x:v>4.282</x:v>
      </x:c>
      <x:c r="M6" s="27" t="n">
        <x:f>IFERROR(('Cash Flow'!C6-'Cash Flow'!H6)/'Income'!C6,"N/A")</x:f>
        <x:v>0.011433759228848747</x:v>
      </x:c>
      <x:c r="N6" s="27" t="str">
        <x:f>"N/A"</x:f>
        <x:v>N/A</x:v>
      </x:c>
    </x:row>
    <x:row r="7" ht="25" customHeight="1">
      <x:c r="A7" s="1" t="str">
        <x:v>FY2001</x:v>
      </x:c>
      <x:c r="B7" s="29" t="n">
        <x:f>IFERROR('Income'!C7/'Income'!C6-1,"N/A")</x:f>
        <x:v>0.9632955501261666</x:v>
      </x:c>
      <x:c r="C7" s="29" t="str">
        <x:f>IFERROR('Income'!E7/'Income'!C7,"N/A")</x:f>
        <x:v>N/A</x:v>
      </x:c>
      <x:c r="D7" s="29" t="str">
        <x:f>IFERROR('Income'!I7/'Income'!C7,"N/A")</x:f>
        <x:v>N/A</x:v>
      </x:c>
      <x:c r="E7" s="29" t="str">
        <x:f>IFERROR('Income'!M7/'Income'!C7,"N/A")</x:f>
        <x:v>N/A</x:v>
      </x:c>
      <x:c r="F7" s="29" t="str">
        <x:f>IFERROR('Income'!F7/'Income'!C7,"N/A")</x:f>
        <x:v>N/A</x:v>
      </x:c>
      <x:c r="G7" s="29" t="str">
        <x:f>IFERROR('Income'!G7/'Income'!C7,"N/A")</x:f>
        <x:v>N/A</x:v>
      </x:c>
      <x:c r="H7" s="29" t="n">
        <x:f>IFERROR('Cash Flow'!C7/'Income'!C7,"N/A")</x:f>
        <x:v>0.36437116464290376</x:v>
      </x:c>
      <x:c r="I7" s="29" t="n">
        <x:f>IFERROR('Cash Flow'!H7/'Income'!C7,"N/A")</x:f>
        <x:v>0.04940946381163772</x:v>
      </x:c>
      <x:c r="J7" s="29" t="str">
        <x:f>IFERROR('Cash Flow'!G7/'Income'!C7,"N/A")</x:f>
        <x:v>N/A</x:v>
      </x:c>
      <x:c r="K7" s="30" t="str">
        <x:f>IFERROR('Balance'!G7/'Balance'!M7,"N/A")</x:f>
        <x:v>N/A</x:v>
      </x:c>
      <x:c r="L7" s="20" t="n">
        <x:f>IFERROR(('Cash Flow'!C7-'Cash Flow'!H7),"N/A")</x:f>
        <x:v>231.57999999999998</x:v>
      </x:c>
      <x:c r="M7" s="29" t="n">
        <x:f>IFERROR(('Cash Flow'!C7-'Cash Flow'!H7)/'Income'!C7,"N/A")</x:f>
        <x:v>0.314961700831266</x:v>
      </x:c>
      <x:c r="N7" s="29" t="str">
        <x:f>IFERROR('Income'!M7/(('Balance'!Q7+'Balance'!Q6)/2),"N/A")</x:f>
        <x:v>N/A</x:v>
      </x:c>
    </x:row>
    <x:row r="8" ht="25" customHeight="1">
      <x:c r="A8" s="10" t="str">
        <x:v>FY2002</x:v>
      </x:c>
      <x:c r="B8" s="27" t="n">
        <x:f>IFERROR('Income'!C8/'Income'!C7-1,"N/A")</x:f>
        <x:v>0.8625568503285894</x:v>
      </x:c>
      <x:c r="C8" s="27" t="str">
        <x:f>IFERROR('Income'!E8/'Income'!C8,"N/A")</x:f>
        <x:v>N/A</x:v>
      </x:c>
      <x:c r="D8" s="27" t="n">
        <x:f>IFERROR('Income'!I8/'Income'!C8,"N/A")</x:f>
        <x:v>0.13781379817462364</x:v>
      </x:c>
      <x:c r="E8" s="27" t="n">
        <x:f>IFERROR('Income'!M8/'Income'!C8,"N/A")</x:f>
        <x:v>0.10398248666820985</x:v>
      </x:c>
      <x:c r="F8" s="27" t="str">
        <x:f>IFERROR('Income'!F8/'Income'!C8,"N/A")</x:f>
        <x:v>N/A</x:v>
      </x:c>
      <x:c r="G8" s="27" t="str">
        <x:f>IFERROR('Income'!G8/'Income'!C8,"N/A")</x:f>
        <x:v>N/A</x:v>
      </x:c>
      <x:c r="H8" s="27" t="n">
        <x:f>IFERROR('Cash Flow'!C8/'Income'!C8,"N/A")</x:f>
        <x:v>0.11742198264877461</x:v>
      </x:c>
      <x:c r="I8" s="27" t="n">
        <x:f>IFERROR('Cash Flow'!H8/'Income'!C8,"N/A")</x:f>
        <x:v>0.07080544239344973</x:v>
      </x:c>
      <x:c r="J8" s="27" t="str">
        <x:f>IFERROR('Cash Flow'!G8/'Income'!C8,"N/A")</x:f>
        <x:v>N/A</x:v>
      </x:c>
      <x:c r="K8" s="28" t="str">
        <x:f>IFERROR('Balance'!G8/'Balance'!M8,"N/A")</x:f>
        <x:v>N/A</x:v>
      </x:c>
      <x:c r="L8" s="19" t="n">
        <x:f>IFERROR(('Cash Flow'!C8-'Cash Flow'!H8),"N/A")</x:f>
        <x:v>63.84000000000002</x:v>
      </x:c>
      <x:c r="M8" s="27" t="n">
        <x:f>IFERROR(('Cash Flow'!C8-'Cash Flow'!H8)/'Income'!C8,"N/A")</x:f>
        <x:v>0.04661654025532488</x:v>
      </x:c>
      <x:c r="N8" s="27" t="str">
        <x:f>IFERROR('Income'!M8/(('Balance'!Q8+'Balance'!Q7)/2),"N/A")</x:f>
        <x:v>N/A</x:v>
      </x:c>
    </x:row>
    <x:row r="9" ht="25" customHeight="1">
      <x:c r="A9" s="1" t="str">
        <x:v>FY2003</x:v>
      </x:c>
      <x:c r="B9" s="29" t="n">
        <x:f>IFERROR('Income'!C9/'Income'!C8-1,"N/A")</x:f>
        <x:v>0.39429531549043384</x:v>
      </x:c>
      <x:c r="C9" s="29" t="str">
        <x:f>IFERROR('Income'!E9/'Income'!C9,"N/A")</x:f>
        <x:v>N/A</x:v>
      </x:c>
      <x:c r="D9" s="29" t="n">
        <x:f>IFERROR('Income'!I9/'Income'!C9,"N/A")</x:f>
        <x:v>0.04304963688439637</x:v>
      </x:c>
      <x:c r="E9" s="29" t="n">
        <x:f>IFERROR('Income'!M9/'Income'!C9,"N/A")</x:f>
        <x:v>0.026657456321123343</x:v>
      </x:c>
      <x:c r="F9" s="29" t="str">
        <x:f>IFERROR('Income'!F9/'Income'!C9,"N/A")</x:f>
        <x:v>N/A</x:v>
      </x:c>
      <x:c r="G9" s="29" t="str">
        <x:f>IFERROR('Income'!G9/'Income'!C9,"N/A")</x:f>
        <x:v>N/A</x:v>
      </x:c>
      <x:c r="H9" s="29" t="n">
        <x:f>IFERROR('Cash Flow'!C9/'Income'!C9,"N/A")</x:f>
        <x:v>0.13880039613563508</x:v>
      </x:c>
      <x:c r="I9" s="29" t="n">
        <x:f>IFERROR('Cash Flow'!H9/'Income'!C9,"N/A")</x:f>
        <x:v>0.03305826241838606</x:v>
      </x:c>
      <x:c r="J9" s="29" t="str">
        <x:f>IFERROR('Cash Flow'!G9/'Income'!C9,"N/A")</x:f>
        <x:v>N/A</x:v>
      </x:c>
      <x:c r="K9" s="30" t="str">
        <x:f>IFERROR('Balance'!G9/'Balance'!M9,"N/A")</x:f>
        <x:v>N/A</x:v>
      </x:c>
      <x:c r="L9" s="20" t="n">
        <x:f>IFERROR(('Cash Flow'!C9-'Cash Flow'!H9),"N/A")</x:f>
        <x:v>201.909</x:v>
      </x:c>
      <x:c r="M9" s="29" t="n">
        <x:f>IFERROR(('Cash Flow'!C9-'Cash Flow'!H9)/'Income'!C9,"N/A")</x:f>
        <x:v>0.10574213371724903</x:v>
      </x:c>
      <x:c r="N9" s="29" t="n">
        <x:f>IFERROR('Income'!M9/(('Balance'!Q9+'Balance'!Q8)/2),"N/A")</x:f>
        <x:v>0.05853417886152685</x:v>
      </x:c>
    </x:row>
    <x:row r="10" ht="25" customHeight="1">
      <x:c r="A10" s="10" t="str">
        <x:v>FY2004</x:v>
      </x:c>
      <x:c r="B10" s="27" t="n">
        <x:f>IFERROR('Income'!C10/'Income'!C9-1,"N/A")</x:f>
        <x:v>-0.04530212150428892</x:v>
      </x:c>
      <x:c r="C10" s="27" t="n">
        <x:f>IFERROR('Income'!E10/'Income'!C10,"N/A")</x:f>
        <x:v>0.28813869864422675</x:v>
      </x:c>
      <x:c r="D10" s="27" t="n">
        <x:f>IFERROR('Income'!I10/'Income'!C10,"N/A")</x:f>
        <x:v>0.027311849781534822</x:v>
      </x:c>
      <x:c r="E10" s="27" t="n">
        <x:f>IFERROR('Income'!M10/'Income'!C10,"N/A")</x:f>
        <x:v>0.026676613940629038</x:v>
      </x:c>
      <x:c r="F10" s="27" t="n">
        <x:f>IFERROR('Income'!F10/'Income'!C10,"N/A")</x:f>
        <x:v>0.1602692346724668</x:v>
      </x:c>
      <x:c r="G10" s="27" t="n">
        <x:f>IFERROR('Income'!G10/'Income'!C10,"N/A")</x:f>
        <x:v>0.09863764403204706</x:v>
      </x:c>
      <x:c r="H10" s="27" t="n">
        <x:f>IFERROR('Cash Flow'!C10/'Income'!C10,"N/A")</x:f>
        <x:v>0.027251507862277796</x:v>
      </x:c>
      <x:c r="I10" s="27" t="n">
        <x:f>IFERROR('Cash Flow'!H10/'Income'!C10,"N/A")</x:f>
        <x:v>0.06999882058975998</x:v>
      </x:c>
      <x:c r="J10" s="27" t="n">
        <x:f>IFERROR('Cash Flow'!G10/'Income'!C10,"N/A")</x:f>
        <x:v>0.021669880331002856</x:v>
      </x:c>
      <x:c r="K10" s="28" t="str">
        <x:f>IFERROR('Balance'!G10/'Balance'!M10,"N/A")</x:f>
        <x:v>N/A</x:v>
      </x:c>
      <x:c r="L10" s="19" t="n">
        <x:f>IFERROR(('Cash Flow'!C10-'Cash Flow'!H10),"N/A")</x:f>
        <x:v>-77.926</x:v>
      </x:c>
      <x:c r="M10" s="27" t="n">
        <x:f>IFERROR(('Cash Flow'!C10-'Cash Flow'!H10)/'Income'!C10,"N/A")</x:f>
        <x:v>-0.04274731272748218</x:v>
      </x:c>
      <x:c r="N10" s="27" t="n">
        <x:f>IFERROR('Income'!M10/(('Balance'!Q10+'Balance'!Q9)/2),"N/A")</x:f>
        <x:v>0.04743404541300199</x:v>
      </x:c>
    </x:row>
    <x:row r="11" ht="25" customHeight="1">
      <x:c r="A11" s="1" t="str">
        <x:v>FY2005</x:v>
      </x:c>
      <x:c r="B11" s="29" t="n">
        <x:f>IFERROR('Income'!C11/'Income'!C10-1,"N/A")</x:f>
        <x:v>0.10262953627235039</x:v>
      </x:c>
      <x:c r="C11" s="29" t="n">
        <x:f>IFERROR('Income'!E11/'Income'!C11,"N/A")</x:f>
        <x:v>0.32216137745002194</x:v>
      </x:c>
      <x:c r="D11" s="29" t="n">
        <x:f>IFERROR('Income'!I11/'Income'!C11,"N/A")</x:f>
        <x:v>0.04735046638537776</x:v>
      </x:c>
      <x:c r="E11" s="29" t="n">
        <x:f>IFERROR('Income'!M11/'Income'!C11,"N/A")</x:f>
        <x:v>0.04408634087102053</x:v>
      </x:c>
      <x:c r="F11" s="29" t="n">
        <x:f>IFERROR('Income'!F11/'Income'!C11,"N/A")</x:f>
        <x:v>0.17324093684034045</x:v>
      </x:c>
      <x:c r="G11" s="29" t="n">
        <x:f>IFERROR('Income'!G11/'Income'!C11,"N/A")</x:f>
        <x:v>0.10156997422430378</x:v>
      </x:c>
      <x:c r="H11" s="29" t="n">
        <x:f>IFERROR('Cash Flow'!C11/'Income'!C11,"N/A")</x:f>
        <x:v>0.06577006447157832</x:v>
      </x:c>
      <x:c r="I11" s="29" t="n">
        <x:f>IFERROR('Cash Flow'!H11/'Income'!C11,"N/A")</x:f>
        <x:v>0.03346263469306225</x:v>
      </x:c>
      <x:c r="J11" s="29" t="n">
        <x:f>IFERROR('Cash Flow'!G11/'Income'!C11,"N/A")</x:f>
        <x:v>0.010359033906408502</x:v>
      </x:c>
      <x:c r="K11" s="30" t="n">
        <x:f>IFERROR('Balance'!G11/'Balance'!M11,"N/A")</x:f>
        <x:v>3.1031399291473942</x:v>
      </x:c>
      <x:c r="L11" s="20" t="n">
        <x:f>IFERROR(('Cash Flow'!C11-'Cash Flow'!H11),"N/A")</x:f>
        <x:v>64.939</x:v>
      </x:c>
      <x:c r="M11" s="29" t="n">
        <x:f>IFERROR(('Cash Flow'!C11-'Cash Flow'!H11)/'Income'!C11,"N/A")</x:f>
        <x:v>0.03230742977851607</x:v>
      </x:c>
      <x:c r="N11" s="29" t="n">
        <x:f>IFERROR('Income'!M11/(('Balance'!Q11+'Balance'!Q10)/2),"N/A")</x:f>
        <x:v>0.07670355200243748</x:v>
      </x:c>
    </x:row>
    <x:row r="12" ht="25" customHeight="1">
      <x:c r="A12" s="10" t="str">
        <x:v>FY2006</x:v>
      </x:c>
      <x:c r="B12" s="27" t="n">
        <x:f>IFERROR('Income'!C12/'Income'!C11-1,"N/A")</x:f>
        <x:v>0.18191442628056365</x:v>
      </x:c>
      <x:c r="C12" s="27" t="n">
        <x:f>IFERROR('Income'!E12/'Income'!C12,"N/A")</x:f>
        <x:v>0.3830609840437735</x:v>
      </x:c>
      <x:c r="D12" s="27" t="n">
        <x:f>IFERROR('Income'!I12/'Income'!C12,"N/A")</x:f>
        <x:v>0.14171227101886738</x:v>
      </x:c>
      <x:c r="E12" s="27" t="n">
        <x:f>IFERROR('Income'!M12/'Income'!C12,"N/A")</x:f>
        <x:v>0.1267742762409358</x:v>
      </x:c>
      <x:c r="F12" s="27" t="n">
        <x:f>IFERROR('Income'!F12/'Income'!C12,"N/A")</x:f>
        <x:v>0.1503240957247314</x:v>
      </x:c>
      <x:c r="G12" s="27" t="n">
        <x:f>IFERROR('Income'!G12/'Income'!C12,"N/A")</x:f>
        <x:v>0.08506507801743243</x:v>
      </x:c>
      <x:c r="H12" s="27" t="n">
        <x:f>IFERROR('Cash Flow'!C12/'Income'!C12,"N/A")</x:f>
        <x:v>0.18790690861211937</x:v>
      </x:c>
      <x:c r="I12" s="27" t="n">
        <x:f>IFERROR('Cash Flow'!H12/'Income'!C12,"N/A")</x:f>
        <x:v>0.03350609739414325</x:v>
      </x:c>
      <x:c r="J12" s="27" t="n">
        <x:f>IFERROR('Cash Flow'!G12/'Income'!C12,"N/A")</x:f>
        <x:v>0.003313567822697182</x:v>
      </x:c>
      <x:c r="K12" s="28" t="n">
        <x:f>IFERROR('Balance'!G12/'Balance'!M12,"N/A")</x:f>
        <x:v>3.5341780289473146</x:v>
      </x:c>
      <x:c r="L12" s="19" t="n">
        <x:f>IFERROR(('Cash Flow'!C12-'Cash Flow'!H12),"N/A")</x:f>
        <x:v>366.808</x:v>
      </x:c>
      <x:c r="M12" s="27" t="n">
        <x:f>IFERROR(('Cash Flow'!C12-'Cash Flow'!H12)/'Income'!C12,"N/A")</x:f>
        <x:v>0.1544008112179761</x:v>
      </x:c>
      <x:c r="N12" s="27" t="n">
        <x:f>IFERROR('Income'!M12/(('Balance'!Q12+'Balance'!Q11)/2),"N/A")</x:f>
        <x:v>0.22169068813871348</x:v>
      </x:c>
    </x:row>
    <x:row r="13" ht="25" customHeight="1">
      <x:c r="A13" s="1" t="str">
        <x:v>FY2007</x:v>
      </x:c>
      <x:c r="B13" s="29" t="n">
        <x:f>IFERROR('Income'!C13/'Income'!C12-1,"N/A")</x:f>
        <x:v>0.29174045234073365</x:v>
      </x:c>
      <x:c r="C13" s="29" t="n">
        <x:f>IFERROR('Income'!E13/'Income'!C13,"N/A")</x:f>
        <x:v>0.4237686683040214</x:v>
      </x:c>
      <x:c r="D13" s="29" t="n">
        <x:f>IFERROR('Income'!I13/'Income'!C13,"N/A")</x:f>
        <x:v>0.14776338801428976</x:v>
      </x:c>
      <x:c r="E13" s="29" t="n">
        <x:f>IFERROR('Income'!M13/'Income'!C13,"N/A")</x:f>
        <x:v>0.1462585510616465</x:v>
      </x:c>
      <x:c r="F13" s="29" t="n">
        <x:f>IFERROR('Income'!F13/'Income'!C13,"N/A")</x:f>
        <x:v>0.18035461101528916</x:v>
      </x:c>
      <x:c r="G13" s="29" t="n">
        <x:f>IFERROR('Income'!G13/'Income'!C13,"N/A")</x:f>
        <x:v>0.09565066927444242</x:v>
      </x:c>
      <x:c r="H13" s="29" t="n">
        <x:f>IFERROR('Cash Flow'!C13/'Income'!C13,"N/A")</x:f>
        <x:v>0.1866157494319387</x:v>
      </x:c>
      <x:c r="I13" s="29" t="n">
        <x:f>IFERROR('Cash Flow'!H13/'Income'!C13,"N/A")</x:f>
        <x:v>0.04263139869348348</x:v>
      </x:c>
      <x:c r="J13" s="29" t="n">
        <x:f>IFERROR('Cash Flow'!G13/'Income'!C13,"N/A")</x:f>
        <x:v>0.038039658221483454</x:v>
      </x:c>
      <x:c r="K13" s="30" t="n">
        <x:f>IFERROR('Balance'!G13/'Balance'!M13,"N/A")</x:f>
        <x:v>3.1805694051568</x:v>
      </x:c>
      <x:c r="L13" s="20" t="n">
        <x:f>IFERROR(('Cash Flow'!C13-'Cash Flow'!H13),"N/A")</x:f>
        <x:v>441.855</x:v>
      </x:c>
      <x:c r="M13" s="29" t="n">
        <x:f>IFERROR(('Cash Flow'!C13-'Cash Flow'!H13)/'Income'!C13,"N/A")</x:f>
        <x:v>0.14398435073845522</x:v>
      </x:c>
      <x:c r="N13" s="29" t="n">
        <x:f>IFERROR('Income'!M13/(('Balance'!Q13+'Balance'!Q12)/2),"N/A")</x:f>
        <x:v>0.2562634334700482</x:v>
      </x:c>
    </x:row>
    <x:row r="14" ht="25" customHeight="1">
      <x:c r="A14" s="10" t="str">
        <x:v>FY2008</x:v>
      </x:c>
      <x:c r="B14" s="27" t="n">
        <x:f>IFERROR('Income'!C14/'Income'!C13-1,"N/A")</x:f>
        <x:v>0.33534238951032824</x:v>
      </x:c>
      <x:c r="C14" s="27" t="n">
        <x:f>IFERROR('Income'!E14/'Income'!C14,"N/A")</x:f>
        <x:v>0.4561600445110375</x:v>
      </x:c>
      <x:c r="D14" s="27" t="n">
        <x:f>IFERROR('Income'!I14/'Income'!C14,"N/A")</x:f>
        <x:v>0.2040933560443744</x:v>
      </x:c>
      <x:c r="E14" s="27" t="n">
        <x:f>IFERROR('Income'!M14/'Income'!C14,"N/A")</x:f>
        <x:v>0.19464915834118296</x:v>
      </x:c>
      <x:c r="F14" s="27" t="n">
        <x:f>IFERROR('Income'!F14/'Income'!C14,"N/A")</x:f>
        <x:v>0.16878004617044018</x:v>
      </x:c>
      <x:c r="G14" s="27" t="n">
        <x:f>IFERROR('Income'!G14/'Income'!C14,"N/A")</x:f>
        <x:v>0.08328664229622292</x:v>
      </x:c>
      <x:c r="H14" s="27" t="n">
        <x:f>IFERROR('Cash Flow'!C14/'Income'!C14,"N/A")</x:f>
        <x:v>0.3099656894086182</x:v>
      </x:c>
      <x:c r="I14" s="27" t="n">
        <x:f>IFERROR('Cash Flow'!H14/'Income'!C14,"N/A")</x:f>
        <x:v>0.04581537680643068</x:v>
      </x:c>
      <x:c r="J14" s="27" t="n">
        <x:f>IFERROR('Cash Flow'!G14/'Income'!C14,"N/A")</x:f>
        <x:v>0.03254503570156131</x:v>
      </x:c>
      <x:c r="K14" s="28" t="n">
        <x:f>IFERROR('Balance'!G14/'Balance'!M14,"N/A")</x:f>
        <x:v>2.9869163458824337</x:v>
      </x:c>
      <x:c r="L14" s="19" t="n">
        <x:f>IFERROR(('Cash Flow'!C14-'Cash Flow'!H14),"N/A")</x:f>
        <x:v>1082.451</x:v>
      </x:c>
      <x:c r="M14" s="27" t="n">
        <x:f>IFERROR(('Cash Flow'!C14-'Cash Flow'!H14)/'Income'!C14,"N/A")</x:f>
        <x:v>0.2641503126021875</x:v>
      </x:c>
      <x:c r="N14" s="27" t="n">
        <x:f>IFERROR('Income'!M14/(('Balance'!Q14+'Balance'!Q13)/2),"N/A")</x:f>
        <x:v>0.34494017186790177</x:v>
      </x:c>
    </x:row>
    <x:row r="15" ht="25" customHeight="1">
      <x:c r="A15" s="1" t="str">
        <x:v>FY2009</x:v>
      </x:c>
      <x:c r="B15" s="29" t="n">
        <x:f>IFERROR('Income'!C15/'Income'!C14-1,"N/A")</x:f>
        <x:v>-0.16423230661857646</x:v>
      </x:c>
      <x:c r="C15" s="29" t="n">
        <x:f>IFERROR('Income'!E15/'Income'!C15,"N/A")</x:f>
        <x:v>0.34286637785672347</x:v>
      </x:c>
      <x:c r="D15" s="29" t="n">
        <x:f>IFERROR('Income'!I15/'Income'!C15,"N/A")</x:f>
        <x:v>-0.020643185602677368</x:v>
      </x:c>
      <x:c r="E15" s="29" t="n">
        <x:f>IFERROR('Income'!M15/'Income'!C15,"N/A")</x:f>
        <x:v>-0.008771455992786857</x:v>
      </x:c>
      <x:c r="F15" s="29" t="n">
        <x:f>IFERROR('Income'!F15/'Income'!C15,"N/A")</x:f>
        <x:v>0.24990196676709903</x:v>
      </x:c>
      <x:c r="G15" s="29" t="n">
        <x:f>IFERROR('Income'!G15/'Income'!C15,"N/A")</x:f>
        <x:v>0.10576260219763792</x:v>
      </x:c>
      <x:c r="H15" s="29" t="n">
        <x:f>IFERROR('Cash Flow'!C15/'Income'!C15,"N/A")</x:f>
        <x:v>0.07280883680174863</x:v>
      </x:c>
      <x:c r="I15" s="29" t="n">
        <x:f>IFERROR('Cash Flow'!H15/'Income'!C15,"N/A")</x:f>
        <x:v>0.11903263754799834</x:v>
      </x:c>
      <x:c r="J15" s="29" t="n">
        <x:f>IFERROR('Cash Flow'!G15/'Income'!C15,"N/A")</x:f>
        <x:v>0.04750735723718845</x:v>
      </x:c>
      <x:c r="K15" s="30" t="n">
        <x:f>IFERROR('Balance'!G15/'Balance'!M15,"N/A")</x:f>
        <x:v>2.784463216245757</x:v>
      </x:c>
      <x:c r="L15" s="20" t="n">
        <x:f>IFERROR(('Cash Flow'!C15-'Cash Flow'!H15),"N/A")</x:f>
        <x:v>-158.31</x:v>
      </x:c>
      <x:c r="M15" s="29" t="n">
        <x:f>IFERROR(('Cash Flow'!C15-'Cash Flow'!H15)/'Income'!C15,"N/A")</x:f>
        <x:v>-0.0462238007462497</x:v>
      </x:c>
      <x:c r="N15" s="29" t="n">
        <x:f>IFERROR('Income'!M15/(('Balance'!Q15+'Balance'!Q14)/2),"N/A")</x:f>
        <x:v>-0.011986280873421266</x:v>
      </x:c>
    </x:row>
    <x:row r="16" ht="25" customHeight="1">
      <x:c r="A16" s="10" t="str">
        <x:v>FY2010</x:v>
      </x:c>
      <x:c r="B16" s="27" t="n">
        <x:f>IFERROR('Income'!C16/'Income'!C15-1,"N/A")</x:f>
        <x:v>-0.028735197565797566</x:v>
      </x:c>
      <x:c r="C16" s="27" t="n">
        <x:f>IFERROR('Income'!E16/'Income'!C16,"N/A")</x:f>
        <x:v>0.3538080443235947</x:v>
      </x:c>
      <x:c r="D16" s="27" t="n">
        <x:f>IFERROR('Income'!I16/'Income'!C16,"N/A")</x:f>
        <x:v>-0.029744967976323068</x:v>
      </x:c>
      <x:c r="E16" s="27" t="n">
        <x:f>IFERROR('Income'!M16/'Income'!C16,"N/A")</x:f>
        <x:v>-0.02043833582097404</x:v>
      </x:c>
      <x:c r="F16" s="27" t="n">
        <x:f>IFERROR('Income'!F16/'Income'!C16,"N/A")</x:f>
        <x:v>0.2732199089418283</x:v>
      </x:c>
      <x:c r="G16" s="27" t="n">
        <x:f>IFERROR('Income'!G16/'Income'!C16,"N/A")</x:f>
        <x:v>0.11033310335808949</x:v>
      </x:c>
      <x:c r="H16" s="27" t="n">
        <x:f>IFERROR('Cash Flow'!C16/'Income'!C16,"N/A")</x:f>
        <x:v>0.14664514218632804</x:v>
      </x:c>
      <x:c r="I16" s="27" t="n">
        <x:f>IFERROR('Cash Flow'!H16/'Income'!C16,"N/A")</x:f>
        <x:v>0.02332850836253117</x:v>
      </x:c>
      <x:c r="J16" s="27" t="n">
        <x:f>IFERROR('Cash Flow'!G16/'Income'!C16,"N/A")</x:f>
        <x:v>0.032193828546691734</x:v>
      </x:c>
      <x:c r="K16" s="28" t="n">
        <x:f>IFERROR('Balance'!G16/'Balance'!M16,"N/A")</x:f>
        <x:v>3.162799058617146</x:v>
      </x:c>
      <x:c r="L16" s="19" t="n">
        <x:f>IFERROR(('Cash Flow'!C16-'Cash Flow'!H16),"N/A")</x:f>
        <x:v>410.206</x:v>
      </x:c>
      <x:c r="M16" s="27" t="n">
        <x:f>IFERROR(('Cash Flow'!C16-'Cash Flow'!H16)/'Income'!C16,"N/A")</x:f>
        <x:v>0.12331663382379687</x:v>
      </x:c>
      <x:c r="N16" s="27" t="n">
        <x:f>IFERROR('Income'!M16/(('Balance'!Q16+'Balance'!Q15)/2),"N/A")</x:f>
        <x:v>-0.026873436694630926</x:v>
      </x:c>
    </x:row>
    <x:row r="17" ht="25" customHeight="1">
      <x:c r="A17" s="1" t="str">
        <x:v>FY2011</x:v>
      </x:c>
      <x:c r="B17" s="29" t="n">
        <x:f>IFERROR('Income'!C17/'Income'!C16-1,"N/A")</x:f>
        <x:v>0.06519392324238038</x:v>
      </x:c>
      <x:c r="C17" s="29" t="n">
        <x:f>IFERROR('Income'!E17/'Income'!C17,"N/A")</x:f>
        <x:v>0.397676296365911</x:v>
      </x:c>
      <x:c r="D17" s="29" t="n">
        <x:f>IFERROR('Income'!I17/'Income'!C17,"N/A")</x:f>
        <x:v>0.07217744769084491</x:v>
      </x:c>
      <x:c r="E17" s="29" t="n">
        <x:f>IFERROR('Income'!M17/'Income'!C17,"N/A")</x:f>
        <x:v>0.07144338808723709</x:v>
      </x:c>
      <x:c r="F17" s="29" t="n">
        <x:f>IFERROR('Income'!F17/'Income'!C17,"N/A")</x:f>
        <x:v>0.23955855952726673</x:v>
      </x:c>
      <x:c r="G17" s="29" t="n">
        <x:f>IFERROR('Income'!G17/'Income'!C17,"N/A")</x:f>
        <x:v>0.10202694712767076</x:v>
      </x:c>
      <x:c r="H17" s="29" t="n">
        <x:f>IFERROR('Cash Flow'!C17/'Income'!C17,"N/A")</x:f>
        <x:v>0.19072482811970393</x:v>
      </x:c>
      <x:c r="I17" s="29" t="n">
        <x:f>IFERROR('Cash Flow'!H17/'Income'!C17,"N/A")</x:f>
        <x:v>0.02762671841490539</x:v>
      </x:c>
      <x:c r="J17" s="29" t="n">
        <x:f>IFERROR('Cash Flow'!G17/'Income'!C17,"N/A")</x:f>
        <x:v>0.02832183137287772</x:v>
      </x:c>
      <x:c r="K17" s="30" t="n">
        <x:f>IFERROR('Balance'!G17/'Balance'!M17,"N/A")</x:f>
        <x:v>3.42315860491661</x:v>
      </x:c>
      <x:c r="L17" s="20" t="n">
        <x:f>IFERROR(('Cash Flow'!C17-'Cash Flow'!H17),"N/A")</x:f>
        <x:v>577.907</x:v>
      </x:c>
      <x:c r="M17" s="29" t="n">
        <x:f>IFERROR(('Cash Flow'!C17-'Cash Flow'!H17)/'Income'!C17,"N/A")</x:f>
        <x:v>0.16309810970479854</x:v>
      </x:c>
      <x:c r="N17" s="29" t="n">
        <x:f>IFERROR('Income'!M17/(('Balance'!Q17+'Balance'!Q16)/2),"N/A")</x:f>
        <x:v>0.08659594068486276</x:v>
      </x:c>
    </x:row>
    <x:row r="18" ht="25" customHeight="1">
      <x:c r="A18" s="10" t="str">
        <x:v>FY2012</x:v>
      </x:c>
      <x:c r="B18" s="27" t="n">
        <x:f>IFERROR('Income'!C18/'Income'!C17-1,"N/A")</x:f>
        <x:v>0.1283040796046857</x:v>
      </x:c>
      <x:c r="C18" s="27" t="n">
        <x:f>IFERROR('Income'!E18/'Income'!C18,"N/A")</x:f>
        <x:v>0.5143954496451913</x:v>
      </x:c>
      <x:c r="D18" s="27" t="n">
        <x:f>IFERROR('Income'!I18/'Income'!C18,"N/A")</x:f>
        <x:v>0.16215866711022955</x:v>
      </x:c>
      <x:c r="E18" s="27" t="n">
        <x:f>IFERROR('Income'!M18/'Income'!C18,"N/A")</x:f>
        <x:v>0.14534771744377717</x:v>
      </x:c>
      <x:c r="F18" s="27" t="n">
        <x:f>IFERROR('Income'!F18/'Income'!C18,"N/A")</x:f>
        <x:v>0.25078102918260203</x:v>
      </x:c>
      <x:c r="G18" s="27" t="n">
        <x:f>IFERROR('Income'!G18/'Income'!C18,"N/A")</x:f>
        <x:v>0.10145575335235985</x:v>
      </x:c>
      <x:c r="H18" s="27" t="n">
        <x:f>IFERROR('Cash Flow'!C18/'Income'!C18,"N/A")</x:f>
        <x:v>0.22740668295843097</x:v>
      </x:c>
      <x:c r="I18" s="27" t="n">
        <x:f>IFERROR('Cash Flow'!H18/'Income'!C18,"N/A")</x:f>
        <x:v>0.03470170813395933</x:v>
      </x:c>
      <x:c r="J18" s="27" t="n">
        <x:f>IFERROR('Cash Flow'!G18/'Income'!C18,"N/A")</x:f>
        <x:v>0.03410614993259012</x:v>
      </x:c>
      <x:c r="K18" s="28" t="n">
        <x:f>IFERROR('Balance'!G18/'Balance'!M18,"N/A")</x:f>
        <x:v>4.199499332227908</x:v>
      </x:c>
      <x:c r="L18" s="19" t="n">
        <x:f>IFERROR(('Cash Flow'!C18-'Cash Flow'!H18),"N/A")</x:f>
        <x:v>770.4209999999999</x:v>
      </x:c>
      <x:c r="M18" s="27" t="n">
        <x:f>IFERROR(('Cash Flow'!C18-'Cash Flow'!H18)/'Income'!C18,"N/A")</x:f>
        <x:v>0.19270497482447166</x:v>
      </x:c>
      <x:c r="N18" s="27" t="n">
        <x:f>IFERROR('Income'!M18/(('Balance'!Q18+'Balance'!Q17)/2),"N/A")</x:f>
        <x:v>0.1586120510657161</x:v>
      </x:c>
    </x:row>
    <x:row r="19" ht="25" customHeight="1">
      <x:c r="A19" s="1" t="str">
        <x:v>FY2013</x:v>
      </x:c>
      <x:c r="B19" s="29" t="n">
        <x:f>IFERROR('Income'!C19/'Income'!C18-1,"N/A")</x:f>
        <x:v>0.07059378228233104</x:v>
      </x:c>
      <x:c r="C19" s="29" t="n">
        <x:f>IFERROR('Income'!E19/'Income'!C19,"N/A")</x:f>
        <x:v>0.5201542746426009</x:v>
      </x:c>
      <x:c r="D19" s="29" t="n">
        <x:f>IFERROR('Income'!I19/'Income'!C19,"N/A")</x:f>
        <x:v>0.15145208390622875</x:v>
      </x:c>
      <x:c r="E19" s="29" t="n">
        <x:f>IFERROR('Income'!M19/'Income'!C19,"N/A")</x:f>
        <x:v>0.13142876234270737</x:v>
      </x:c>
      <x:c r="F19" s="29" t="n">
        <x:f>IFERROR('Income'!F19/'Income'!C19,"N/A")</x:f>
        <x:v>0.26804658425072525</x:v>
      </x:c>
      <x:c r="G19" s="29" t="n">
        <x:f>IFERROR('Income'!G19/'Income'!C19,"N/A")</x:f>
        <x:v>0.10065560648564692</x:v>
      </x:c>
      <x:c r="H19" s="29" t="n">
        <x:f>IFERROR('Cash Flow'!C19/'Income'!C19,"N/A")</x:f>
        <x:v>0.1925563980216623</x:v>
      </x:c>
      <x:c r="I19" s="29" t="n">
        <x:f>IFERROR('Cash Flow'!H19/'Income'!C19,"N/A")</x:f>
        <x:v>0.04282761458160784</x:v>
      </x:c>
      <x:c r="J19" s="29" t="n">
        <x:f>IFERROR('Cash Flow'!G19/'Income'!C19,"N/A")</x:f>
        <x:v>0.03192918767737367</x:v>
      </x:c>
      <x:c r="K19" s="30" t="n">
        <x:f>IFERROR('Balance'!G19/'Balance'!M19,"N/A")</x:f>
        <x:v>4.891564734696888</x:v>
      </x:c>
      <x:c r="L19" s="20" t="n">
        <x:f>IFERROR(('Cash Flow'!C19-'Cash Flow'!H19),"N/A")</x:f>
        <x:v>640.863</x:v>
      </x:c>
      <x:c r="M19" s="29" t="n">
        <x:f>IFERROR(('Cash Flow'!C19-'Cash Flow'!H19)/'Income'!C19,"N/A")</x:f>
        <x:v>0.14972878344005447</x:v>
      </x:c>
      <x:c r="N19" s="29" t="n">
        <x:f>IFERROR('Income'!M19/(('Balance'!Q19+'Balance'!Q18)/2),"N/A")</x:f>
        <x:v>0.12538800926006416</x:v>
      </x:c>
    </x:row>
    <x:row r="20" ht="25" customHeight="1">
      <x:c r="A20" s="10" t="str">
        <x:v>FY2014</x:v>
      </x:c>
      <x:c r="B20" s="27" t="n">
        <x:f>IFERROR('Income'!C20/'Income'!C19-1,"N/A")</x:f>
        <x:v>-0.03508257520339775</x:v>
      </x:c>
      <x:c r="C20" s="27" t="n">
        <x:f>IFERROR('Income'!E20/'Income'!C20,"N/A")</x:f>
        <x:v>0.5491525423728814</x:v>
      </x:c>
      <x:c r="D20" s="27" t="n">
        <x:f>IFERROR('Income'!I20/'Income'!C20,"N/A")</x:f>
        <x:v>0.12009685230024213</x:v>
      </x:c>
      <x:c r="E20" s="27" t="n">
        <x:f>IFERROR('Income'!M20/'Income'!C20,"N/A")</x:f>
        <x:v>0.10653753026634383</x:v>
      </x:c>
      <x:c r="F20" s="27" t="n">
        <x:f>IFERROR('Income'!F20/'Income'!C20,"N/A")</x:f>
        <x:v>0.32348668280871673</x:v>
      </x:c>
      <x:c r="G20" s="27" t="n">
        <x:f>IFERROR('Income'!G20/'Income'!C20,"N/A")</x:f>
        <x:v>0.10556900726392252</x:v>
      </x:c>
      <x:c r="H20" s="27" t="n">
        <x:f>IFERROR('Cash Flow'!C20/'Income'!C20,"N/A")</x:f>
        <x:v>0.20217917675544794</x:v>
      </x:c>
      <x:c r="I20" s="27" t="n">
        <x:f>IFERROR('Cash Flow'!H20/'Income'!C20,"N/A")</x:f>
        <x:v>0.061788377723970944</x:v>
      </x:c>
      <x:c r="J20" s="27" t="n">
        <x:f>IFERROR('Cash Flow'!G20/'Income'!C20,"N/A")</x:f>
        <x:v>0.03292978208232446</x:v>
      </x:c>
      <x:c r="K20" s="28" t="n">
        <x:f>IFERROR('Balance'!G20/'Balance'!M20,"N/A")</x:f>
        <x:v>5.948952718996168</x:v>
      </x:c>
      <x:c r="L20" s="19" t="n">
        <x:f>IFERROR(('Cash Flow'!C20-'Cash Flow'!H20),"N/A")</x:f>
        <x:v>579.814</x:v>
      </x:c>
      <x:c r="M20" s="27" t="n">
        <x:f>IFERROR(('Cash Flow'!C20-'Cash Flow'!H20)/'Income'!C20,"N/A")</x:f>
        <x:v>0.140390799031477</x:v>
      </x:c>
      <x:c r="N20" s="27" t="n">
        <x:f>IFERROR('Income'!M20/(('Balance'!Q20+'Balance'!Q19)/2),"N/A")</x:f>
        <x:v>0.09480715363068304</x:v>
      </x:c>
    </x:row>
    <x:row r="21" ht="25" customHeight="1">
      <x:c r="A21" s="1" t="str">
        <x:v>FY2015</x:v>
      </x:c>
      <x:c r="B21" s="29" t="n">
        <x:f>IFERROR('Income'!C21/'Income'!C20-1,"N/A")</x:f>
        <x:v>0.13365617433414045</x:v>
      </x:c>
      <x:c r="C21" s="29" t="n">
        <x:f>IFERROR('Income'!E21/'Income'!C21,"N/A")</x:f>
        <x:v>0.555104656129859</x:v>
      </x:c>
      <x:c r="D21" s="29" t="n">
        <x:f>IFERROR('Income'!I21/'Income'!C21,"N/A")</x:f>
        <x:v>0.16211020931225972</x:v>
      </x:c>
      <x:c r="E21" s="29" t="n">
        <x:f>IFERROR('Income'!M21/'Income'!C21,"N/A")</x:f>
        <x:v>0.13477146518581803</x:v>
      </x:c>
      <x:c r="F21" s="29" t="n">
        <x:f>IFERROR('Income'!F21/'Income'!C21,"N/A")</x:f>
        <x:v>0.290474156343443</x:v>
      </x:c>
      <x:c r="G21" s="29" t="n">
        <x:f>IFERROR('Income'!G21/'Income'!C21,"N/A")</x:f>
        <x:v>0.10252029047415634</x:v>
      </x:c>
      <x:c r="H21" s="29" t="n">
        <x:f>IFERROR('Cash Flow'!C21/'Income'!C21,"N/A")</x:f>
        <x:v>0.1935070482699701</x:v>
      </x:c>
      <x:c r="I21" s="29" t="n">
        <x:f>IFERROR('Cash Flow'!H21/'Income'!C21,"N/A")</x:f>
        <x:v>0.0261386159760786</x:v>
      </x:c>
      <x:c r="J21" s="29" t="n">
        <x:f>IFERROR('Cash Flow'!G21/'Income'!C21,"N/A")</x:f>
        <x:v>0.03374626228107646</x:v>
      </x:c>
      <x:c r="K21" s="30" t="n">
        <x:f>IFERROR('Balance'!G21/'Balance'!M21,"N/A")</x:f>
        <x:v>6.376116071428571</x:v>
      </x:c>
      <x:c r="L21" s="20" t="n">
        <x:f>IFERROR(('Cash Flow'!C21-'Cash Flow'!H21),"N/A")</x:f>
        <x:v>783.619</x:v>
      </x:c>
      <x:c r="M21" s="29" t="n">
        <x:f>IFERROR(('Cash Flow'!C21-'Cash Flow'!H21)/'Income'!C21,"N/A")</x:f>
        <x:v>0.1673684322938915</x:v>
      </x:c>
      <x:c r="N21" s="29" t="n">
        <x:f>IFERROR('Income'!M21/(('Balance'!Q21+'Balance'!Q20)/2),"N/A")</x:f>
        <x:v>0.14222923475712837</x:v>
      </x:c>
    </x:row>
    <x:row r="22" ht="25" customHeight="1">
      <x:c r="A22" s="10" t="str">
        <x:v>FY2016</x:v>
      </x:c>
      <x:c r="B22" s="27" t="n">
        <x:f>IFERROR('Income'!C22/'Income'!C21-1,"N/A")</x:f>
        <x:v>0.07005553182400681</x:v>
      </x:c>
      <x:c r="C22" s="27" t="n">
        <x:f>IFERROR('Income'!E22/'Income'!C22,"N/A")</x:f>
        <x:v>0.5610778443113772</x:v>
      </x:c>
      <x:c r="D22" s="27" t="n">
        <x:f>IFERROR('Income'!I22/'Income'!C22,"N/A")</x:f>
        <x:v>0.14910179640718563</x:v>
      </x:c>
      <x:c r="E22" s="27" t="n">
        <x:f>IFERROR('Income'!M22/'Income'!C22,"N/A")</x:f>
        <x:v>0.12255489021956088</x:v>
      </x:c>
      <x:c r="F22" s="27" t="n">
        <x:f>IFERROR('Income'!F22/'Income'!C22,"N/A")</x:f>
        <x:v>0.2656686626746507</x:v>
      </x:c>
      <x:c r="G22" s="27" t="n">
        <x:f>IFERROR('Income'!G22/'Income'!C22,"N/A")</x:f>
        <x:v>0.12015968063872255</x:v>
      </x:c>
      <x:c r="H22" s="27" t="n">
        <x:f>IFERROR('Cash Flow'!C22/'Income'!C22,"N/A")</x:f>
        <x:v>0.2345309381237525</x:v>
      </x:c>
      <x:c r="I22" s="27" t="n">
        <x:f>IFERROR('Cash Flow'!H22/'Income'!C22,"N/A")</x:f>
        <x:v>0.01716566866267465</x:v>
      </x:c>
      <x:c r="J22" s="27" t="n">
        <x:f>IFERROR('Cash Flow'!G22/'Income'!C22,"N/A")</x:f>
        <x:v>0.0407185628742515</x:v>
      </x:c>
      <x:c r="K22" s="28" t="n">
        <x:f>IFERROR('Balance'!G22/'Balance'!M22,"N/A")</x:f>
        <x:v>2.5746490854955337</x:v>
      </x:c>
      <x:c r="L22" s="19" t="n">
        <x:f>IFERROR(('Cash Flow'!C22-'Cash Flow'!H22),"N/A")</x:f>
        <x:v>1089</x:v>
      </x:c>
      <x:c r="M22" s="27" t="n">
        <x:f>IFERROR(('Cash Flow'!C22-'Cash Flow'!H22)/'Income'!C22,"N/A")</x:f>
        <x:v>0.21736526946107784</x:v>
      </x:c>
      <x:c r="N22" s="27" t="n">
        <x:f>IFERROR('Income'!M22/(('Balance'!Q22+'Balance'!Q21)/2),"N/A")</x:f>
        <x:v>0.13817936311466186</x:v>
      </x:c>
    </x:row>
    <x:row r="23" ht="25" customHeight="1">
      <x:c r="A23" s="1" t="str">
        <x:v>FY2017</x:v>
      </x:c>
      <x:c r="B23" s="29" t="n">
        <x:f>IFERROR('Income'!C23/'Income'!C22-1,"N/A")</x:f>
        <x:v>0.3792415169660679</x:v>
      </x:c>
      <x:c r="C23" s="29" t="n">
        <x:f>IFERROR('Income'!E23/'Income'!C23,"N/A")</x:f>
        <x:v>0.5879884225759768</x:v>
      </x:c>
      <x:c r="D23" s="29" t="n">
        <x:f>IFERROR('Income'!I23/'Income'!C23,"N/A")</x:f>
        <x:v>0.27988422575976846</x:v>
      </x:c>
      <x:c r="E23" s="29" t="n">
        <x:f>IFERROR('Income'!M23/'Income'!C23,"N/A")</x:f>
        <x:v>0.2410998552821997</x:v>
      </x:c>
      <x:c r="F23" s="29" t="n">
        <x:f>IFERROR('Income'!F23/'Income'!C23,"N/A")</x:f>
        <x:v>0.2117221418234443</x:v>
      </x:c>
      <x:c r="G23" s="29" t="n">
        <x:f>IFERROR('Income'!G23/'Income'!C23,"N/A")</x:f>
        <x:v>0.0959479015918958</x:v>
      </x:c>
      <x:c r="H23" s="29" t="n">
        <x:f>IFERROR('Cash Flow'!C23/'Income'!C23,"N/A")</x:f>
        <x:v>0.24196816208393632</x:v>
      </x:c>
      <x:c r="I23" s="29" t="n">
        <x:f>IFERROR('Cash Flow'!H23/'Income'!C23,"N/A")</x:f>
        <x:v>0.025470332850940667</x:v>
      </x:c>
      <x:c r="J23" s="29" t="n">
        <x:f>IFERROR('Cash Flow'!G23/'Income'!C23,"N/A")</x:f>
        <x:v>0.035745296671490595</x:v>
      </x:c>
      <x:c r="K23" s="30" t="n">
        <x:f>IFERROR('Balance'!G23/'Balance'!M23,"N/A")</x:f>
        <x:v>4.774049217002237</x:v>
      </x:c>
      <x:c r="L23" s="20" t="n">
        <x:f>IFERROR(('Cash Flow'!C23-'Cash Flow'!H23),"N/A")</x:f>
        <x:v>1496</x:v>
      </x:c>
      <x:c r="M23" s="29" t="n">
        <x:f>IFERROR(('Cash Flow'!C23-'Cash Flow'!H23)/'Income'!C23,"N/A")</x:f>
        <x:v>0.21649782923299565</x:v>
      </x:c>
      <x:c r="N23" s="29" t="n">
        <x:f>IFERROR('Income'!M23/(('Balance'!Q23+'Balance'!Q22)/2),"N/A")</x:f>
        <x:v>0.32567686443162935</x:v>
      </x:c>
    </x:row>
    <x:row r="24" ht="25" customHeight="1">
      <x:c r="A24" s="10" t="str">
        <x:v>FY2018</x:v>
      </x:c>
      <x:c r="B24" s="27" t="n">
        <x:f>IFERROR('Income'!C24/'Income'!C23-1,"N/A")</x:f>
        <x:v>0.4057887120115775</x:v>
      </x:c>
      <x:c r="C24" s="27" t="n">
        <x:f>IFERROR('Income'!E24/'Income'!C24,"N/A")</x:f>
        <x:v>0.5993411570928556</x:v>
      </x:c>
      <x:c r="D24" s="27" t="n">
        <x:f>IFERROR('Income'!I24/'Income'!C24,"N/A")</x:f>
        <x:v>0.3304508956145769</x:v>
      </x:c>
      <x:c r="E24" s="27" t="n">
        <x:f>IFERROR('Income'!M24/'Income'!C24,"N/A")</x:f>
        <x:v>0.3136709903232448</x:v>
      </x:c>
      <x:c r="F24" s="27" t="n">
        <x:f>IFERROR('Income'!F24/'Income'!C24,"N/A")</x:f>
        <x:v>0.18499073502161828</x:v>
      </x:c>
      <x:c r="G24" s="27" t="n">
        <x:f>IFERROR('Income'!G24/'Income'!C24,"N/A")</x:f>
        <x:v>0.08389952645666049</x:v>
      </x:c>
      <x:c r="H24" s="27" t="n">
        <x:f>IFERROR('Cash Flow'!C24/'Income'!C24,"N/A")</x:f>
        <x:v>0.36051060325303685</x:v>
      </x:c>
      <x:c r="I24" s="27" t="n">
        <x:f>IFERROR('Cash Flow'!H24/'Income'!C24,"N/A")</x:f>
        <x:v>0.06104591311509162</x:v>
      </x:c>
      <x:c r="J24" s="27" t="n">
        <x:f>IFERROR('Cash Flow'!G24/'Income'!C24,"N/A")</x:f>
        <x:v>0.04025118385834878</x:v>
      </x:c>
      <x:c r="K24" s="28" t="n">
        <x:f>IFERROR('Balance'!G24/'Balance'!M24,"N/A")</x:f>
        <x:v>8.026886383347788</x:v>
      </x:c>
      <x:c r="L24" s="19" t="n">
        <x:f>IFERROR(('Cash Flow'!C24-'Cash Flow'!H24),"N/A")</x:f>
        <x:v>2909</x:v>
      </x:c>
      <x:c r="M24" s="27" t="n">
        <x:f>IFERROR(('Cash Flow'!C24-'Cash Flow'!H24)/'Income'!C24,"N/A")</x:f>
        <x:v>0.29946469013794524</x:v>
      </x:c>
      <x:c r="N24" s="27" t="n">
        <x:f>IFERROR('Income'!M24/(('Balance'!Q24+'Balance'!Q23)/2),"N/A")</x:f>
        <x:v>0.4605153782211139</x:v>
      </x:c>
    </x:row>
    <x:row r="25" ht="25" customHeight="1">
      <x:c r="A25" s="1" t="str">
        <x:v>FY2019</x:v>
      </x:c>
      <x:c r="B25" s="29" t="n">
        <x:f>IFERROR('Income'!C25/'Income'!C24-1,"N/A")</x:f>
        <x:v>0.20609429689108505</x:v>
      </x:c>
      <x:c r="C25" s="29" t="n">
        <x:f>IFERROR('Income'!E25/'Income'!C25,"N/A")</x:f>
        <x:v>0.6120689655172413</x:v>
      </x:c>
      <x:c r="D25" s="29" t="n">
        <x:f>IFERROR('Income'!I25/'Income'!C25,"N/A")</x:f>
        <x:v>0.3246841925571868</x:v>
      </x:c>
      <x:c r="E25" s="29" t="n">
        <x:f>IFERROR('Income'!M25/'Income'!C25,"N/A")</x:f>
        <x:v>0.35344827586206895</x:v>
      </x:c>
      <x:c r="F25" s="29" t="n">
        <x:f>IFERROR('Income'!F25/'Income'!C25,"N/A")</x:f>
        <x:v>0.20279959030385797</x:v>
      </x:c>
      <x:c r="G25" s="29" t="n">
        <x:f>IFERROR('Income'!G25/'Income'!C25,"N/A")</x:f>
        <x:v>0.08458518265619665</x:v>
      </x:c>
      <x:c r="H25" s="29" t="n">
        <x:f>IFERROR('Cash Flow'!C25/'Income'!C25,"N/A")</x:f>
        <x:v>0.31947763741891433</x:v>
      </x:c>
      <x:c r="I25" s="29" t="n">
        <x:f>IFERROR('Cash Flow'!H25/'Income'!C25,"N/A")</x:f>
        <x:v>0.05121201775349949</x:v>
      </x:c>
      <x:c r="J25" s="29" t="n">
        <x:f>IFERROR('Cash Flow'!G25/'Income'!C25,"N/A")</x:f>
        <x:v>0.04754182314783202</x:v>
      </x:c>
      <x:c r="K25" s="30" t="n">
        <x:f>IFERROR('Balance'!G25/'Balance'!M25,"N/A")</x:f>
        <x:v>7.943566591422122</x:v>
      </x:c>
      <x:c r="L25" s="20" t="n">
        <x:f>IFERROR(('Cash Flow'!C25-'Cash Flow'!H25),"N/A")</x:f>
        <x:v>3143</x:v>
      </x:c>
      <x:c r="M25" s="29" t="n">
        <x:f>IFERROR(('Cash Flow'!C25-'Cash Flow'!H25)/'Income'!C25,"N/A")</x:f>
        <x:v>0.26826561966541485</x:v>
      </x:c>
      <x:c r="N25" s="29" t="n">
        <x:f>IFERROR('Income'!M25/(('Balance'!Q25+'Balance'!Q24)/2),"N/A")</x:f>
        <x:v>0.492595015761613</x:v>
      </x:c>
    </x:row>
    <x:row r="26" ht="25" customHeight="1">
      <x:c r="A26" s="10" t="str">
        <x:v>FY2020</x:v>
      </x:c>
      <x:c r="B26" s="27" t="n">
        <x:f>IFERROR('Income'!C26/'Income'!C25-1,"N/A")</x:f>
        <x:v>-0.06811198361215431</x:v>
      </x:c>
      <x:c r="C26" s="27" t="n">
        <x:f>IFERROR('Income'!E26/'Income'!C26,"N/A")</x:f>
        <x:v>0.619893753434695</x:v>
      </x:c>
      <x:c r="D26" s="27" t="n">
        <x:f>IFERROR('Income'!I26/'Income'!C26,"N/A")</x:f>
        <x:v>0.2606704524638212</x:v>
      </x:c>
      <x:c r="E26" s="27" t="n">
        <x:f>IFERROR('Income'!M26/'Income'!C26,"N/A")</x:f>
        <x:v>0.2560908591317091</x:v>
      </x:c>
      <x:c r="F26" s="27" t="n">
        <x:f>IFERROR('Income'!F26/'Income'!C26,"N/A")</x:f>
        <x:v>0.2591133907309031</x:v>
      </x:c>
      <x:c r="G26" s="27" t="n">
        <x:f>IFERROR('Income'!G26/'Income'!C26,"N/A")</x:f>
        <x:v>0.10010991023997069</x:v>
      </x:c>
      <x:c r="H26" s="27" t="n">
        <x:f>IFERROR('Cash Flow'!C26/'Income'!C26,"N/A")</x:f>
        <x:v>0.43606887708371495</x:v>
      </x:c>
      <x:c r="I26" s="27" t="n">
        <x:f>IFERROR('Cash Flow'!H26/'Income'!C26,"N/A")</x:f>
        <x:v>0.04478842278805642</x:v>
      </x:c>
      <x:c r="J26" s="27" t="n">
        <x:f>IFERROR('Cash Flow'!G26/'Income'!C26,"N/A")</x:f>
        <x:v>0.0773035354460524</x:v>
      </x:c>
      <x:c r="K26" s="28" t="n">
        <x:f>IFERROR('Balance'!G26/'Balance'!M26,"N/A")</x:f>
        <x:v>7.673766816143497</x:v>
      </x:c>
      <x:c r="L26" s="19" t="n">
        <x:f>IFERROR(('Cash Flow'!C26-'Cash Flow'!H26),"N/A")</x:f>
        <x:v>4272</x:v>
      </x:c>
      <x:c r="M26" s="27" t="n">
        <x:f>IFERROR(('Cash Flow'!C26-'Cash Flow'!H26)/'Income'!C26,"N/A")</x:f>
        <x:v>0.39128045429565855</x:v>
      </x:c>
      <x:c r="N26" s="27" t="n">
        <x:f>IFERROR('Income'!M26/(('Balance'!Q26+'Balance'!Q25)/2),"N/A")</x:f>
        <x:v>0.25953773322194373</x:v>
      </x:c>
    </x:row>
    <x:row r="27" ht="25" customHeight="1">
      <x:c r="A27" s="1" t="str">
        <x:v>FY2021</x:v>
      </x:c>
      <x:c r="B27" s="29" t="n">
        <x:f>IFERROR('Income'!C27/'Income'!C26-1,"N/A")</x:f>
        <x:v>0.5272943762593882</x:v>
      </x:c>
      <x:c r="C27" s="29" t="n">
        <x:f>IFERROR('Income'!E27/'Income'!C27,"N/A")</x:f>
        <x:v>0.623448275862069</x:v>
      </x:c>
      <x:c r="D27" s="29" t="n">
        <x:f>IFERROR('Income'!I27/'Income'!C27,"N/A")</x:f>
        <x:v>0.271784107946027</x:v>
      </x:c>
      <x:c r="E27" s="29" t="n">
        <x:f>IFERROR('Income'!M27/'Income'!C27,"N/A")</x:f>
        <x:v>0.25979010494752625</x:v>
      </x:c>
      <x:c r="F27" s="29" t="n">
        <x:f>IFERROR('Income'!F27/'Income'!C27,"N/A")</x:f>
        <x:v>0.2353223388305847</x:v>
      </x:c>
      <x:c r="G27" s="29" t="n">
        <x:f>IFERROR('Income'!G27/'Income'!C27,"N/A")</x:f>
        <x:v>0.11634182908545727</x:v>
      </x:c>
      <x:c r="H27" s="29" t="n">
        <x:f>IFERROR('Cash Flow'!C27/'Income'!C27,"N/A")</x:f>
        <x:v>0.34914542728635684</x:v>
      </x:c>
      <x:c r="I27" s="29" t="n">
        <x:f>IFERROR('Cash Flow'!H27/'Income'!C27,"N/A")</x:f>
        <x:v>0.06764617691154423</x:v>
      </x:c>
      <x:c r="J27" s="29" t="n">
        <x:f>IFERROR('Cash Flow'!G27/'Income'!C27,"N/A")</x:f>
        <x:v>0.08377811094452774</x:v>
      </x:c>
      <x:c r="K27" s="30" t="n">
        <x:f>IFERROR('Balance'!G27/'Balance'!M27,"N/A")</x:f>
        <x:v>4.090445859872611</x:v>
      </x:c>
      <x:c r="L27" s="20" t="n">
        <x:f>IFERROR(('Cash Flow'!C27-'Cash Flow'!H27),"N/A")</x:f>
        <x:v>4694</x:v>
      </x:c>
      <x:c r="M27" s="29" t="n">
        <x:f>IFERROR(('Cash Flow'!C27-'Cash Flow'!H27)/'Income'!C27,"N/A")</x:f>
        <x:v>0.2814992503748126</x:v>
      </x:c>
      <x:c r="N27" s="29" t="n">
        <x:f>IFERROR('Income'!M27/(('Balance'!Q27+'Balance'!Q26)/2),"N/A")</x:f>
        <x:v>0.29776265594391177</x:v>
      </x:c>
    </x:row>
    <x:row r="28" ht="25" customHeight="1">
      <x:c r="A28" s="10" t="str">
        <x:v>FY2022</x:v>
      </x:c>
      <x:c r="B28" s="27" t="n">
        <x:f>IFERROR('Income'!C28/'Income'!C27-1,"N/A")</x:f>
        <x:v>0.6140329835082459</x:v>
      </x:c>
      <x:c r="C28" s="27" t="n">
        <x:f>IFERROR('Income'!E28/'Income'!C28,"N/A")</x:f>
        <x:v>0.6492903321691313</x:v>
      </x:c>
      <x:c r="D28" s="27" t="n">
        <x:f>IFERROR('Income'!I28/'Income'!C28,"N/A")</x:f>
        <x:v>0.3730772088875678</x:v>
      </x:c>
      <x:c r="E28" s="27" t="n">
        <x:f>IFERROR('Income'!M28/'Income'!C28,"N/A")</x:f>
        <x:v>0.3623393029649996</x:v>
      </x:c>
      <x:c r="F28" s="27" t="n">
        <x:f>IFERROR('Income'!F28/'Income'!C28,"N/A")</x:f>
        <x:v>0.19573456193802483</x:v>
      </x:c>
      <x:c r="G28" s="27" t="n">
        <x:f>IFERROR('Income'!G28/'Income'!C28,"N/A")</x:f>
        <x:v>0.08047856134353867</x:v>
      </x:c>
      <x:c r="H28" s="27" t="n">
        <x:f>IFERROR('Cash Flow'!C28/'Income'!C28,"N/A")</x:f>
        <x:v>0.3384112357880657</x:v>
      </x:c>
      <x:c r="I28" s="27" t="n">
        <x:f>IFERROR('Cash Flow'!H28/'Income'!C28,"N/A")</x:f>
        <x:v>0.036263654603552055</x:v>
      </x:c>
      <x:c r="J28" s="27" t="n">
        <x:f>IFERROR('Cash Flow'!G28/'Income'!C28,"N/A")</x:f>
        <x:v>0.07445938916549008</x:v>
      </x:c>
      <x:c r="K28" s="28" t="n">
        <x:f>IFERROR('Balance'!G28/'Balance'!M28,"N/A")</x:f>
        <x:v>6.650288350634371</x:v>
      </x:c>
      <x:c r="L28" s="19" t="n">
        <x:f>IFERROR(('Cash Flow'!C28-'Cash Flow'!H28),"N/A")</x:f>
        <x:v>8132</x:v>
      </x:c>
      <x:c r="M28" s="27" t="n">
        <x:f>IFERROR(('Cash Flow'!C28-'Cash Flow'!H28)/'Income'!C28,"N/A")</x:f>
        <x:v>0.3021475811845136</x:v>
      </x:c>
      <x:c r="N28" s="27" t="n">
        <x:f>IFERROR('Income'!M28/(('Balance'!Q28+'Balance'!Q27)/2),"N/A")</x:f>
        <x:v>0.4483162854844271</x:v>
      </x:c>
    </x:row>
    <x:row r="29" ht="25" customHeight="1">
      <x:c r="A29" s="1" t="str">
        <x:v>FY2023</x:v>
      </x:c>
      <x:c r="B29" s="29" t="n">
        <x:f>IFERROR('Income'!C29/'Income'!C28-1,"N/A")</x:f>
        <x:v>0.002229323028906993</x:v>
      </x:c>
      <x:c r="C29" s="29" t="n">
        <x:f>IFERROR('Income'!E29/'Income'!C29,"N/A")</x:f>
        <x:v>0.5692889449099132</x:v>
      </x:c>
      <x:c r="D29" s="29" t="n">
        <x:f>IFERROR('Income'!I29/'Income'!C29,"N/A")</x:f>
        <x:v>0.1565952398606065</x:v>
      </x:c>
      <x:c r="E29" s="29" t="n">
        <x:f>IFERROR('Income'!M29/'Income'!C29,"N/A")</x:f>
        <x:v>0.16193371394676356</x:v>
      </x:c>
      <x:c r="F29" s="29" t="n">
        <x:f>IFERROR('Income'!F29/'Income'!C29,"N/A")</x:f>
        <x:v>0.2720768147104619</x:v>
      </x:c>
      <x:c r="G29" s="29" t="n">
        <x:f>IFERROR('Income'!G29/'Income'!C29,"N/A")</x:f>
        <x:v>0.09045747757099429</x:v>
      </x:c>
      <x:c r="H29" s="29" t="n">
        <x:f>IFERROR('Cash Flow'!C29/'Income'!C29,"N/A")</x:f>
        <x:v>0.20912730777786015</x:v>
      </x:c>
      <x:c r="I29" s="29" t="n">
        <x:f>IFERROR('Cash Flow'!H29/'Income'!C29,"N/A")</x:f>
        <x:v>0.067954326388374</x:v>
      </x:c>
      <x:c r="J29" s="29" t="n">
        <x:f>IFERROR('Cash Flow'!G29/'Income'!C29,"N/A")</x:f>
        <x:v>0.10043004374582931</x:v>
      </x:c>
      <x:c r="K29" s="30" t="n">
        <x:f>IFERROR('Balance'!G29/'Balance'!M29,"N/A")</x:f>
        <x:v>3.515617857687033</x:v>
      </x:c>
      <x:c r="L29" s="20" t="n">
        <x:f>IFERROR(('Cash Flow'!C29-'Cash Flow'!H29),"N/A")</x:f>
        <x:v>3808</x:v>
      </x:c>
      <x:c r="M29" s="29" t="n">
        <x:f>IFERROR(('Cash Flow'!C29-'Cash Flow'!H29)/'Income'!C29,"N/A")</x:f>
        <x:v>0.14117298138948617</x:v>
      </x:c>
      <x:c r="N29" s="29" t="n">
        <x:f>IFERROR('Income'!M29/(('Balance'!Q29+'Balance'!Q28)/2),"N/A")</x:f>
        <x:v>0.17933611151027445</x:v>
      </x:c>
    </x:row>
    <x:row r="30" ht="25" customHeight="1">
      <x:c r="A30" s="10" t="str">
        <x:v>FY2024</x:v>
      </x:c>
      <x:c r="B30" s="27" t="n">
        <x:f>IFERROR('Income'!C30/'Income'!C29-1,"N/A")</x:f>
        <x:v>1.2585452658115224</x:v>
      </x:c>
      <x:c r="C30" s="27" t="n">
        <x:f>IFERROR('Income'!E30/'Income'!C30,"N/A")</x:f>
        <x:v>0.7271757329043695</x:v>
      </x:c>
      <x:c r="D30" s="27" t="n">
        <x:f>IFERROR('Income'!I30/'Income'!C30,"N/A")</x:f>
        <x:v>0.5412166376678376</x:v>
      </x:c>
      <x:c r="E30" s="27" t="n">
        <x:f>IFERROR('Income'!M30/'Income'!C30,"N/A")</x:f>
        <x:v>0.4884934834706674</x:v>
      </x:c>
      <x:c r="F30" s="27" t="n">
        <x:f>IFERROR('Income'!F30/'Income'!C30,"N/A")</x:f>
        <x:v>0.14239519385443683</x:v>
      </x:c>
      <x:c r="G30" s="27" t="n">
        <x:f>IFERROR('Income'!G30/'Income'!C30,"N/A")</x:f>
        <x:v>0.043563901382095135</x:v>
      </x:c>
      <x:c r="H30" s="27" t="n">
        <x:f>IFERROR('Cash Flow'!C30/'Income'!C30,"N/A")</x:f>
        <x:v>0.4610813827517153</x:v>
      </x:c>
      <x:c r="I30" s="27" t="n">
        <x:f>IFERROR('Cash Flow'!H30/'Income'!C30,"N/A")</x:f>
        <x:v>0.017547027346442992</x:v>
      </x:c>
      <x:c r="J30" s="27" t="n">
        <x:f>IFERROR('Cash Flow'!G30/'Income'!C30,"N/A")</x:f>
        <x:v>0.05825481763566528</x:v>
      </x:c>
      <x:c r="K30" s="28" t="n">
        <x:f>IFERROR('Balance'!G30/'Balance'!M30,"N/A")</x:f>
        <x:v>4.171291505973097</x:v>
      </x:c>
      <x:c r="L30" s="19" t="n">
        <x:f>IFERROR(('Cash Flow'!C30-'Cash Flow'!H30),"N/A")</x:f>
        <x:v>27021</x:v>
      </x:c>
      <x:c r="M30" s="27" t="n">
        <x:f>IFERROR(('Cash Flow'!C30-'Cash Flow'!H30)/'Income'!C30,"N/A")</x:f>
        <x:v>0.4435343554052723</x:v>
      </x:c>
      <x:c r="N30" s="27" t="n">
        <x:f>IFERROR('Income'!M30/(('Balance'!Q30+'Balance'!Q29)/2),"N/A")</x:f>
        <x:v>0.9145807403309824</x:v>
      </x:c>
    </x:row>
    <x:row r="31" ht="25" customHeight="1">
      <x:c r="A31" s="1" t="str">
        <x:v>FY2025</x:v>
      </x:c>
      <x:c r="B31" s="29" t="n">
        <x:f>IFERROR('Income'!C31/'Income'!C30-1,"N/A")</x:f>
        <x:v>1.1420340763599355</x:v>
      </x:c>
      <x:c r="C31" s="29" t="n">
        <x:f>IFERROR('Income'!E31/'Income'!C31,"N/A")</x:f>
        <x:v>0.7498869705816992</x:v>
      </x:c>
      <x:c r="D31" s="29" t="n">
        <x:f>IFERROR('Income'!I31/'Income'!C31,"N/A")</x:f>
        <x:v>0.6241752683969747</x:v>
      </x:c>
      <x:c r="E31" s="29" t="n">
        <x:f>IFERROR('Income'!M31/'Income'!C31,"N/A")</x:f>
        <x:v>0.5584802715771244</x:v>
      </x:c>
      <x:c r="F31" s="29" t="n">
        <x:f>IFERROR('Income'!F31/'Income'!C31,"N/A")</x:f>
        <x:v>0.0989601293516326</x:v>
      </x:c>
      <x:c r="G31" s="29" t="n">
        <x:f>IFERROR('Income'!G31/'Income'!C31,"N/A")</x:f>
        <x:v>0.026751572833091947</x:v>
      </x:c>
      <x:c r="H31" s="29" t="n">
        <x:f>IFERROR('Cash Flow'!C31/'Income'!C31,"N/A")</x:f>
        <x:v>0.4911147382698453</x:v>
      </x:c>
      <x:c r="I31" s="29" t="n">
        <x:f>IFERROR('Cash Flow'!H31/'Income'!C31,"N/A")</x:f>
        <x:v>0.024797504923484832</x:v>
      </x:c>
      <x:c r="J31" s="29" t="n">
        <x:f>IFERROR('Cash Flow'!G31/'Income'!C31,"N/A")</x:f>
        <x:v>0.03629968505023104</x:v>
      </x:c>
      <x:c r="K31" s="30" t="n">
        <x:f>IFERROR('Balance'!G31/'Balance'!M31,"N/A")</x:f>
        <x:v>4.439851498864077</x:v>
      </x:c>
      <x:c r="L31" s="20" t="n">
        <x:f>IFERROR(('Cash Flow'!C31-'Cash Flow'!H31),"N/A")</x:f>
        <x:v>60853</x:v>
      </x:c>
      <x:c r="M31" s="29" t="n">
        <x:f>IFERROR(('Cash Flow'!C31-'Cash Flow'!H31)/'Income'!C31,"N/A")</x:f>
        <x:v>0.46631723334636044</x:v>
      </x:c>
      <x:c r="N31" s="29" t="n">
        <x:f>IFERROR('Income'!M31/(('Balance'!Q31+'Balance'!Q30)/2),"N/A")</x:f>
        <x:v>1.1917746617063898</x:v>
      </x:c>
    </x:row>
    <x:row r="32" ht="25" customHeight="1">
      <x:c r="A32" s="10" t="str">
        <x:v>FY2026</x:v>
      </x:c>
      <x:c r="B32" s="27" t="n">
        <x:f>IFERROR('Income'!C32/'Income'!C31-1,"N/A")</x:f>
        <x:v>0.6547353579009478</x:v>
      </x:c>
      <x:c r="C32" s="27" t="n">
        <x:f>IFERROR('Income'!E32/'Income'!C32,"N/A")</x:f>
        <x:v>0.7106808435754708</x:v>
      </x:c>
      <x:c r="D32" s="27" t="n">
        <x:f>IFERROR('Income'!I32/'Income'!C32,"N/A")</x:f>
        <x:v>0.6038168363141272</x:v>
      </x:c>
      <x:c r="E32" s="27" t="n">
        <x:f>IFERROR('Income'!M32/'Income'!C32,"N/A")</x:f>
        <x:v>0.5560253406070261</x:v>
      </x:c>
      <x:c r="F32" s="27" t="n">
        <x:f>IFERROR('Income'!F32/'Income'!C32,"N/A")</x:f>
        <x:v>0.08565884652076058</x:v>
      </x:c>
      <x:c r="G32" s="27" t="n">
        <x:f>IFERROR('Income'!G32/'Income'!C32,"N/A")</x:f>
        <x:v>0.021205160740582946</x:v>
      </x:c>
      <x:c r="H32" s="27" t="n">
        <x:f>IFERROR('Cash Flow'!C32/'Income'!C32,"N/A")</x:f>
        <x:v>0.47568283488779184</x:v>
      </x:c>
      <x:c r="I32" s="27" t="n">
        <x:f>IFERROR('Cash Flow'!H32/'Income'!C32,"N/A")</x:f>
        <x:v>0.027980253591308617</x:v>
      </x:c>
      <x:c r="J32" s="27" t="n">
        <x:f>IFERROR('Cash Flow'!G32/'Income'!C32,"N/A")</x:f>
        <x:v>0.029573303448211987</x:v>
      </x:c>
      <x:c r="K32" s="28" t="n">
        <x:f>IFERROR('Balance'!G32/'Balance'!M32,"N/A")</x:f>
        <x:v>3.905263812455306</x:v>
      </x:c>
      <x:c r="L32" s="19" t="n">
        <x:f>IFERROR(('Cash Flow'!C32-'Cash Flow'!H32),"N/A")</x:f>
        <x:v>96676</x:v>
      </x:c>
      <x:c r="M32" s="27" t="n">
        <x:f>IFERROR(('Cash Flow'!C32-'Cash Flow'!H32)/'Income'!C32,"N/A")</x:f>
        <x:v>0.44770258129648327</x:v>
      </x:c>
      <x:c r="N32" s="27" t="n">
        <x:f>IFERROR('Income'!M32/(('Balance'!Q32+'Balance'!Q31)/2),"N/A")</x:f>
        <x:v>1.014850815653791</x:v>
      </x:c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</x:row>
  </x:sheetData>
  <x:mergeCells>
    <x:mergeCell ref="A1:G1"/>
    <x:mergeCell ref="A2:G3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007C78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5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42" customHeight="1">
      <x:c r="A1" s="3" t="str">
        <x:v>NVIDIA / PER-SHARE DATA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22" customHeight="1">
      <x:c r="A2" s="5" t="str">
        <x:v>EPS in USD/share; weighted-average shares in millions. Normalized columns use the June 2024 split basis. Source-rounded EPS cannot recover original precision. FY2000–01 omitted.</x:v>
      </x:c>
      <x:c r="B2" s="5"/>
      <x:c r="C2" s="5"/>
      <x:c r="D2" s="5"/>
      <x:c r="E2" s="5"/>
      <x:c r="F2" s="5"/>
      <x:c r="G2" s="5"/>
      <x:c r="H2" s="5"/>
      <x:c r="I2" s="5"/>
      <x:c r="J2" s="5"/>
    </x:row>
    <x:row r="3" ht="22" customHeight="1">
      <x:c r="A3" s="5"/>
      <x:c r="B3" s="5"/>
      <x:c r="C3" s="5"/>
      <x:c r="D3" s="5"/>
      <x:c r="E3" s="5"/>
      <x:c r="F3" s="5"/>
      <x:c r="G3" s="5"/>
      <x:c r="H3" s="5"/>
      <x:c r="I3" s="5"/>
      <x:c r="J3" s="5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58" customHeight="1">
      <x:c r="A5" s="9" t="str">
        <x:v>Fiscal year</x:v>
      </x:c>
      <x:c r="B5" s="9" t="str">
        <x:v>Period end</x:v>
      </x:c>
      <x:c r="C5" s="9" t="str">
        <x:v>Basic EPS | source</x:v>
      </x:c>
      <x:c r="D5" s="9" t="str">
        <x:v>Diluted EPS | source</x:v>
      </x:c>
      <x:c r="E5" s="9" t="str">
        <x:v>Basic shares | source</x:v>
      </x:c>
      <x:c r="F5" s="9" t="str">
        <x:v>Diluted shares | source</x:v>
      </x:c>
      <x:c r="G5" s="9" t="str">
        <x:v>Basic EPS | 2024 basis</x:v>
      </x:c>
      <x:c r="H5" s="9" t="str">
        <x:v>Diluted EPS | 2024 basis</x:v>
      </x:c>
      <x:c r="I5" s="9" t="str">
        <x:v>Basic shares | 2024 basis</x:v>
      </x:c>
      <x:c r="J5" s="9" t="str">
        <x:v>Diluted shares | 2024 basis</x:v>
      </x:c>
    </x:row>
    <x:row r="6" ht="25" customHeight="1">
      <x:c r="A6" s="10" t="str">
        <x:v>FY2000</x:v>
      </x:c>
      <x:c r="B6" s="15" t="str">
        <x:v>2000-01-30</x:v>
      </x:c>
      <x:c r="C6" s="21" t="str">
        <x:v>N/A</x:v>
      </x:c>
      <x:c r="D6" s="21" t="str">
        <x:v>N/A</x:v>
      </x:c>
      <x:c r="E6" s="17" t="str">
        <x:v>N/A</x:v>
      </x:c>
      <x:c r="F6" s="17" t="str">
        <x:v>N/A</x:v>
      </x:c>
      <x:c r="G6" s="25" t="str">
        <x:f>IFERROR(C6/40,"N/A")</x:f>
        <x:v>N/A</x:v>
      </x:c>
      <x:c r="H6" s="25" t="str">
        <x:f>IFERROR(D6/40,"N/A")</x:f>
        <x:v>N/A</x:v>
      </x:c>
      <x:c r="I6" s="19" t="str">
        <x:f>IFERROR(E6*40,"N/A")</x:f>
        <x:v>N/A</x:v>
      </x:c>
      <x:c r="J6" s="19" t="str">
        <x:f>IFERROR(F6*40,"N/A")</x:f>
        <x:v>N/A</x:v>
      </x:c>
    </x:row>
    <x:row r="7" ht="25" customHeight="1">
      <x:c r="A7" s="1" t="str">
        <x:v>FY2001</x:v>
      </x:c>
      <x:c r="B7" s="16" t="str">
        <x:v>2001-01-28</x:v>
      </x:c>
      <x:c r="C7" s="22" t="str">
        <x:v>N/A</x:v>
      </x:c>
      <x:c r="D7" s="22" t="str">
        <x:v>N/A</x:v>
      </x:c>
      <x:c r="E7" s="18" t="str">
        <x:v>N/A</x:v>
      </x:c>
      <x:c r="F7" s="18" t="str">
        <x:v>N/A</x:v>
      </x:c>
      <x:c r="G7" s="26" t="str">
        <x:f>IFERROR(C7/40,"N/A")</x:f>
        <x:v>N/A</x:v>
      </x:c>
      <x:c r="H7" s="26" t="str">
        <x:f>IFERROR(D7/40,"N/A")</x:f>
        <x:v>N/A</x:v>
      </x:c>
      <x:c r="I7" s="20" t="str">
        <x:f>IFERROR(E7*40,"N/A")</x:f>
        <x:v>N/A</x:v>
      </x:c>
      <x:c r="J7" s="20" t="str">
        <x:f>IFERROR(F7*40,"N/A")</x:f>
        <x:v>N/A</x:v>
      </x:c>
    </x:row>
    <x:row r="8" ht="25" customHeight="1">
      <x:c r="A8" s="10" t="str">
        <x:v>FY2002</x:v>
      </x:c>
      <x:c r="B8" s="15" t="str">
        <x:v>2002-01-27</x:v>
      </x:c>
      <x:c r="C8" s="23" t="n">
        <x:v>1</x:v>
      </x:c>
      <x:c r="D8" s="23" t="n">
        <x:v>0.84</x:v>
      </x:c>
      <x:c r="E8" s="15" t="n">
        <x:v>143.015</x:v>
      </x:c>
      <x:c r="F8" s="15" t="n">
        <x:v>169.813</x:v>
      </x:c>
      <x:c r="G8" s="25" t="n">
        <x:f>IFERROR(C8/120,"N/A")</x:f>
        <x:v>0.008333333333333333</x:v>
      </x:c>
      <x:c r="H8" s="25" t="n">
        <x:f>IFERROR(D8/120,"N/A")</x:f>
        <x:v>0.007</x:v>
      </x:c>
      <x:c r="I8" s="19" t="n">
        <x:f>IFERROR(E8*120,"N/A")</x:f>
        <x:v>17161.8</x:v>
      </x:c>
      <x:c r="J8" s="19" t="n">
        <x:f>IFERROR(F8*120,"N/A")</x:f>
        <x:v>20377.559999999998</x:v>
      </x:c>
    </x:row>
    <x:row r="9" ht="25" customHeight="1">
      <x:c r="A9" s="1" t="str">
        <x:v>FY2003</x:v>
      </x:c>
      <x:c r="B9" s="16" t="str">
        <x:v>2003-01-26</x:v>
      </x:c>
      <x:c r="C9" s="24" t="n">
        <x:v>0.17</x:v>
      </x:c>
      <x:c r="D9" s="24" t="n">
        <x:v>0.15</x:v>
      </x:c>
      <x:c r="E9" s="16" t="n">
        <x:v>307.026</x:v>
      </x:c>
      <x:c r="F9" s="16" t="n">
        <x:v>331.654</x:v>
      </x:c>
      <x:c r="G9" s="26" t="n">
        <x:f>IFERROR(C9/60,"N/A")</x:f>
        <x:v>0.0028333333333333335</x:v>
      </x:c>
      <x:c r="H9" s="26" t="n">
        <x:f>IFERROR(D9/60,"N/A")</x:f>
        <x:v>0.0025</x:v>
      </x:c>
      <x:c r="I9" s="20" t="n">
        <x:f>IFERROR(E9*60,"N/A")</x:f>
        <x:v>18421.56</x:v>
      </x:c>
      <x:c r="J9" s="20" t="n">
        <x:f>IFERROR(F9*60,"N/A")</x:f>
        <x:v>19899.239999999998</x:v>
      </x:c>
    </x:row>
    <x:row r="10" ht="25" customHeight="1">
      <x:c r="A10" s="10" t="str">
        <x:v>FY2004</x:v>
      </x:c>
      <x:c r="B10" s="15" t="str">
        <x:v>2004-01-25</x:v>
      </x:c>
      <x:c r="C10" s="23" t="n">
        <x:v>0.15</x:v>
      </x:c>
      <x:c r="D10" s="23" t="n">
        <x:v>0.14</x:v>
      </x:c>
      <x:c r="E10" s="15" t="n">
        <x:v>321.848</x:v>
      </x:c>
      <x:c r="F10" s="15" t="n">
        <x:v>344.108</x:v>
      </x:c>
      <x:c r="G10" s="25" t="n">
        <x:f>IFERROR(C10/60,"N/A")</x:f>
        <x:v>0.0025</x:v>
      </x:c>
      <x:c r="H10" s="25" t="n">
        <x:f>IFERROR(D10/60,"N/A")</x:f>
        <x:v>0.0023333333333333335</x:v>
      </x:c>
      <x:c r="I10" s="19" t="n">
        <x:f>IFERROR(E10*60,"N/A")</x:f>
        <x:v>19310.88</x:v>
      </x:c>
      <x:c r="J10" s="19" t="n">
        <x:f>IFERROR(F10*60,"N/A")</x:f>
        <x:v>20646.48</x:v>
      </x:c>
    </x:row>
    <x:row r="11" ht="25" customHeight="1">
      <x:c r="A11" s="1" t="str">
        <x:v>FY2005</x:v>
      </x:c>
      <x:c r="B11" s="16" t="str">
        <x:v>2005-01-30</x:v>
      </x:c>
      <x:c r="C11" s="24" t="n">
        <x:v>0.27</x:v>
      </x:c>
      <x:c r="D11" s="24" t="n">
        <x:v>0.25</x:v>
      </x:c>
      <x:c r="E11" s="16" t="n">
        <x:v>332.124</x:v>
      </x:c>
      <x:c r="F11" s="16" t="n">
        <x:v>351.624</x:v>
      </x:c>
      <x:c r="G11" s="26" t="n">
        <x:f>IFERROR(C11/60,"N/A")</x:f>
        <x:v>0.0045000000000000005</x:v>
      </x:c>
      <x:c r="H11" s="26" t="n">
        <x:f>IFERROR(D11/60,"N/A")</x:f>
        <x:v>0.004166666666666667</x:v>
      </x:c>
      <x:c r="I11" s="20" t="n">
        <x:f>IFERROR(E11*60,"N/A")</x:f>
        <x:v>19927.440000000002</x:v>
      </x:c>
      <x:c r="J11" s="20" t="n">
        <x:f>IFERROR(F11*60,"N/A")</x:f>
        <x:v>21097.440000000002</x:v>
      </x:c>
    </x:row>
    <x:row r="12" ht="25" customHeight="1">
      <x:c r="A12" s="10" t="str">
        <x:v>FY2006</x:v>
      </x:c>
      <x:c r="B12" s="15" t="str">
        <x:v>2006-01-29</x:v>
      </x:c>
      <x:c r="C12" s="23" t="n">
        <x:v>0.89</x:v>
      </x:c>
      <x:c r="D12" s="23" t="n">
        <x:v>0.82</x:v>
      </x:c>
      <x:c r="E12" s="15" t="n">
        <x:v>339.38</x:v>
      </x:c>
      <x:c r="F12" s="15" t="n">
        <x:v>365.704</x:v>
      </x:c>
      <x:c r="G12" s="25" t="n">
        <x:f>IFERROR(C12/60,"N/A")</x:f>
        <x:v>0.014833333333333334</x:v>
      </x:c>
      <x:c r="H12" s="25" t="n">
        <x:f>IFERROR(D12/60,"N/A")</x:f>
        <x:v>0.013666666666666666</x:v>
      </x:c>
      <x:c r="I12" s="19" t="n">
        <x:f>IFERROR(E12*60,"N/A")</x:f>
        <x:v>20362.8</x:v>
      </x:c>
      <x:c r="J12" s="19" t="n">
        <x:f>IFERROR(F12*60,"N/A")</x:f>
        <x:v>21942.24</x:v>
      </x:c>
    </x:row>
    <x:row r="13" ht="25" customHeight="1">
      <x:c r="A13" s="1" t="str">
        <x:v>FY2007</x:v>
      </x:c>
      <x:c r="B13" s="16" t="str">
        <x:v>2007-01-28</x:v>
      </x:c>
      <x:c r="C13" s="24" t="n">
        <x:v>1.27</x:v>
      </x:c>
      <x:c r="D13" s="24" t="n">
        <x:v>1.15</x:v>
      </x:c>
      <x:c r="E13" s="16" t="n">
        <x:v>352.404</x:v>
      </x:c>
      <x:c r="F13" s="16" t="n">
        <x:v>391.504</x:v>
      </x:c>
      <x:c r="G13" s="26" t="n">
        <x:f>IFERROR(C13/60,"N/A")</x:f>
        <x:v>0.021166666666666667</x:v>
      </x:c>
      <x:c r="H13" s="26" t="n">
        <x:f>IFERROR(D13/60,"N/A")</x:f>
        <x:v>0.019166666666666665</x:v>
      </x:c>
      <x:c r="I13" s="20" t="n">
        <x:f>IFERROR(E13*60,"N/A")</x:f>
        <x:v>21144.239999999998</x:v>
      </x:c>
      <x:c r="J13" s="20" t="n">
        <x:f>IFERROR(F13*60,"N/A")</x:f>
        <x:v>23490.24</x:v>
      </x:c>
    </x:row>
    <x:row r="14" ht="25" customHeight="1">
      <x:c r="A14" s="10" t="str">
        <x:v>FY2008</x:v>
      </x:c>
      <x:c r="B14" s="15" t="str">
        <x:v>2008-01-27</x:v>
      </x:c>
      <x:c r="C14" s="23" t="n">
        <x:v>1.45</x:v>
      </x:c>
      <x:c r="D14" s="23" t="n">
        <x:v>1.31</x:v>
      </x:c>
      <x:c r="E14" s="15" t="n">
        <x:v>0.550108</x:v>
      </x:c>
      <x:c r="F14" s="15" t="n">
        <x:v>0.606732</x:v>
      </x:c>
      <x:c r="G14" s="25" t="n">
        <x:f>IFERROR(C14/40,"N/A")</x:f>
        <x:v>0.03625</x:v>
      </x:c>
      <x:c r="H14" s="25" t="n">
        <x:f>IFERROR(D14/40,"N/A")</x:f>
        <x:v>0.03275</x:v>
      </x:c>
      <x:c r="I14" s="19" t="n">
        <x:f>IFERROR(E14*40,"N/A")</x:f>
        <x:v>22.00432</x:v>
      </x:c>
      <x:c r="J14" s="19" t="n">
        <x:f>IFERROR(F14*40,"N/A")</x:f>
        <x:v>24.269280000000002</x:v>
      </x:c>
    </x:row>
    <x:row r="15" ht="25" customHeight="1">
      <x:c r="A15" s="1" t="str">
        <x:v>FY2009</x:v>
      </x:c>
      <x:c r="B15" s="16" t="str">
        <x:v>2009-01-25</x:v>
      </x:c>
      <x:c r="C15" s="24" t="n">
        <x:v>-0.05</x:v>
      </x:c>
      <x:c r="D15" s="24" t="n">
        <x:v>-0.05</x:v>
      </x:c>
      <x:c r="E15" s="16" t="n">
        <x:v>0.548126</x:v>
      </x:c>
      <x:c r="F15" s="16" t="n">
        <x:v>0.548126</x:v>
      </x:c>
      <x:c r="G15" s="26" t="n">
        <x:f>IFERROR(C15/40,"N/A")</x:f>
        <x:v>-0.00125</x:v>
      </x:c>
      <x:c r="H15" s="26" t="n">
        <x:f>IFERROR(D15/40,"N/A")</x:f>
        <x:v>-0.00125</x:v>
      </x:c>
      <x:c r="I15" s="20" t="n">
        <x:f>IFERROR(E15*40,"N/A")</x:f>
        <x:v>21.92504</x:v>
      </x:c>
      <x:c r="J15" s="20" t="n">
        <x:f>IFERROR(F15*40,"N/A")</x:f>
        <x:v>21.92504</x:v>
      </x:c>
    </x:row>
    <x:row r="16" ht="25" customHeight="1">
      <x:c r="A16" s="10" t="str">
        <x:v>FY2010</x:v>
      </x:c>
      <x:c r="B16" s="15" t="str">
        <x:v>2010-01-31</x:v>
      </x:c>
      <x:c r="C16" s="23" t="n">
        <x:v>-0.12</x:v>
      </x:c>
      <x:c r="D16" s="23" t="n">
        <x:v>-0.12</x:v>
      </x:c>
      <x:c r="E16" s="15" t="n">
        <x:v>549.574</x:v>
      </x:c>
      <x:c r="F16" s="15" t="n">
        <x:v>549.574</x:v>
      </x:c>
      <x:c r="G16" s="25" t="n">
        <x:f>IFERROR(C16/40,"N/A")</x:f>
        <x:v>-0.003</x:v>
      </x:c>
      <x:c r="H16" s="25" t="n">
        <x:f>IFERROR(D16/40,"N/A")</x:f>
        <x:v>-0.003</x:v>
      </x:c>
      <x:c r="I16" s="19" t="n">
        <x:f>IFERROR(E16*40,"N/A")</x:f>
        <x:v>21982.96</x:v>
      </x:c>
      <x:c r="J16" s="19" t="n">
        <x:f>IFERROR(F16*40,"N/A")</x:f>
        <x:v>21982.96</x:v>
      </x:c>
    </x:row>
    <x:row r="17" ht="25" customHeight="1">
      <x:c r="A17" s="1" t="str">
        <x:v>FY2011</x:v>
      </x:c>
      <x:c r="B17" s="16" t="str">
        <x:v>2011-01-30</x:v>
      </x:c>
      <x:c r="C17" s="24" t="n">
        <x:v>0.44</x:v>
      </x:c>
      <x:c r="D17" s="24" t="n">
        <x:v>0.43</x:v>
      </x:c>
      <x:c r="E17" s="16" t="n">
        <x:v>575.177</x:v>
      </x:c>
      <x:c r="F17" s="16" t="n">
        <x:v>588.684</x:v>
      </x:c>
      <x:c r="G17" s="26" t="n">
        <x:f>IFERROR(C17/40,"N/A")</x:f>
        <x:v>0.011</x:v>
      </x:c>
      <x:c r="H17" s="26" t="n">
        <x:f>IFERROR(D17/40,"N/A")</x:f>
        <x:v>0.01075</x:v>
      </x:c>
      <x:c r="I17" s="20" t="n">
        <x:f>IFERROR(E17*40,"N/A")</x:f>
        <x:v>23007.08</x:v>
      </x:c>
      <x:c r="J17" s="20" t="n">
        <x:f>IFERROR(F17*40,"N/A")</x:f>
        <x:v>23547.36</x:v>
      </x:c>
    </x:row>
    <x:row r="18" ht="25" customHeight="1">
      <x:c r="A18" s="10" t="str">
        <x:v>FY2012</x:v>
      </x:c>
      <x:c r="B18" s="15" t="str">
        <x:v>2012-01-29</x:v>
      </x:c>
      <x:c r="C18" s="23" t="n">
        <x:v>0.96</x:v>
      </x:c>
      <x:c r="D18" s="23" t="n">
        <x:v>0.94</x:v>
      </x:c>
      <x:c r="E18" s="15" t="n">
        <x:v>603.646</x:v>
      </x:c>
      <x:c r="F18" s="15" t="n">
        <x:v>616.371</x:v>
      </x:c>
      <x:c r="G18" s="25" t="n">
        <x:f>IFERROR(C18/40,"N/A")</x:f>
        <x:v>0.024</x:v>
      </x:c>
      <x:c r="H18" s="25" t="n">
        <x:f>IFERROR(D18/40,"N/A")</x:f>
        <x:v>0.0235</x:v>
      </x:c>
      <x:c r="I18" s="19" t="n">
        <x:f>IFERROR(E18*40,"N/A")</x:f>
        <x:v>24145.839999999997</x:v>
      </x:c>
      <x:c r="J18" s="19" t="n">
        <x:f>IFERROR(F18*40,"N/A")</x:f>
        <x:v>24654.84</x:v>
      </x:c>
    </x:row>
    <x:row r="19" ht="25" customHeight="1">
      <x:c r="A19" s="1" t="str">
        <x:v>FY2013</x:v>
      </x:c>
      <x:c r="B19" s="16" t="str">
        <x:v>2013-01-27</x:v>
      </x:c>
      <x:c r="C19" s="24" t="n">
        <x:v>0.91</x:v>
      </x:c>
      <x:c r="D19" s="24" t="n">
        <x:v>0.9</x:v>
      </x:c>
      <x:c r="E19" s="16" t="n">
        <x:v>619.324</x:v>
      </x:c>
      <x:c r="F19" s="16" t="n">
        <x:v>624.957</x:v>
      </x:c>
      <x:c r="G19" s="26" t="n">
        <x:f>IFERROR(C19/40,"N/A")</x:f>
        <x:v>0.02275</x:v>
      </x:c>
      <x:c r="H19" s="26" t="n">
        <x:f>IFERROR(D19/40,"N/A")</x:f>
        <x:v>0.0225</x:v>
      </x:c>
      <x:c r="I19" s="20" t="n">
        <x:f>IFERROR(E19*40,"N/A")</x:f>
        <x:v>24772.96</x:v>
      </x:c>
      <x:c r="J19" s="20" t="n">
        <x:f>IFERROR(F19*40,"N/A")</x:f>
        <x:v>24998.28</x:v>
      </x:c>
    </x:row>
    <x:row r="20" ht="25" customHeight="1">
      <x:c r="A20" s="10" t="str">
        <x:v>FY2014</x:v>
      </x:c>
      <x:c r="B20" s="15" t="str">
        <x:v>2014-01-26</x:v>
      </x:c>
      <x:c r="C20" s="23" t="n">
        <x:v>0.75</x:v>
      </x:c>
      <x:c r="D20" s="23" t="n">
        <x:v>0.74</x:v>
      </x:c>
      <x:c r="E20" s="15" t="n">
        <x:v>588</x:v>
      </x:c>
      <x:c r="F20" s="15" t="n">
        <x:v>595</x:v>
      </x:c>
      <x:c r="G20" s="25" t="n">
        <x:f>IFERROR(C20/40,"N/A")</x:f>
        <x:v>0.01875</x:v>
      </x:c>
      <x:c r="H20" s="25" t="n">
        <x:f>IFERROR(D20/40,"N/A")</x:f>
        <x:v>0.0185</x:v>
      </x:c>
      <x:c r="I20" s="19" t="n">
        <x:f>IFERROR(E20*40,"N/A")</x:f>
        <x:v>23520</x:v>
      </x:c>
      <x:c r="J20" s="19" t="n">
        <x:f>IFERROR(F20*40,"N/A")</x:f>
        <x:v>23800</x:v>
      </x:c>
    </x:row>
    <x:row r="21" ht="25" customHeight="1">
      <x:c r="A21" s="1" t="str">
        <x:v>FY2015</x:v>
      </x:c>
      <x:c r="B21" s="16" t="str">
        <x:v>2015-01-25</x:v>
      </x:c>
      <x:c r="C21" s="24" t="n">
        <x:v>1.14</x:v>
      </x:c>
      <x:c r="D21" s="24" t="n">
        <x:v>1.12</x:v>
      </x:c>
      <x:c r="E21" s="16" t="n">
        <x:v>552</x:v>
      </x:c>
      <x:c r="F21" s="16" t="n">
        <x:v>563</x:v>
      </x:c>
      <x:c r="G21" s="26" t="n">
        <x:f>IFERROR(C21/40,"N/A")</x:f>
        <x:v>0.028499999999999998</x:v>
      </x:c>
      <x:c r="H21" s="26" t="n">
        <x:f>IFERROR(D21/40,"N/A")</x:f>
        <x:v>0.028000000000000004</x:v>
      </x:c>
      <x:c r="I21" s="20" t="n">
        <x:f>IFERROR(E21*40,"N/A")</x:f>
        <x:v>22080</x:v>
      </x:c>
      <x:c r="J21" s="20" t="n">
        <x:f>IFERROR(F21*40,"N/A")</x:f>
        <x:v>22520</x:v>
      </x:c>
    </x:row>
    <x:row r="22" ht="25" customHeight="1">
      <x:c r="A22" s="10" t="str">
        <x:v>FY2016</x:v>
      </x:c>
      <x:c r="B22" s="15" t="str">
        <x:v>2016-01-31</x:v>
      </x:c>
      <x:c r="C22" s="23" t="n">
        <x:v>1.13</x:v>
      </x:c>
      <x:c r="D22" s="23" t="n">
        <x:v>1.08</x:v>
      </x:c>
      <x:c r="E22" s="15" t="n">
        <x:v>543</x:v>
      </x:c>
      <x:c r="F22" s="15" t="n">
        <x:v>569</x:v>
      </x:c>
      <x:c r="G22" s="25" t="n">
        <x:f>IFERROR(C22/40,"N/A")</x:f>
        <x:v>0.028249999999999997</x:v>
      </x:c>
      <x:c r="H22" s="25" t="n">
        <x:f>IFERROR(D22/40,"N/A")</x:f>
        <x:v>0.027000000000000003</x:v>
      </x:c>
      <x:c r="I22" s="19" t="n">
        <x:f>IFERROR(E22*40,"N/A")</x:f>
        <x:v>21720</x:v>
      </x:c>
      <x:c r="J22" s="19" t="n">
        <x:f>IFERROR(F22*40,"N/A")</x:f>
        <x:v>22760</x:v>
      </x:c>
    </x:row>
    <x:row r="23" ht="25" customHeight="1">
      <x:c r="A23" s="1" t="str">
        <x:v>FY2017</x:v>
      </x:c>
      <x:c r="B23" s="16" t="str">
        <x:v>2017-01-29</x:v>
      </x:c>
      <x:c r="C23" s="24" t="n">
        <x:v>3.08</x:v>
      </x:c>
      <x:c r="D23" s="24" t="n">
        <x:v>2.57</x:v>
      </x:c>
      <x:c r="E23" s="16" t="n">
        <x:v>541</x:v>
      </x:c>
      <x:c r="F23" s="16" t="n">
        <x:v>649</x:v>
      </x:c>
      <x:c r="G23" s="26" t="n">
        <x:f>IFERROR(C23/40,"N/A")</x:f>
        <x:v>0.077</x:v>
      </x:c>
      <x:c r="H23" s="26" t="n">
        <x:f>IFERROR(D23/40,"N/A")</x:f>
        <x:v>0.06425</x:v>
      </x:c>
      <x:c r="I23" s="20" t="n">
        <x:f>IFERROR(E23*40,"N/A")</x:f>
        <x:v>21640</x:v>
      </x:c>
      <x:c r="J23" s="20" t="n">
        <x:f>IFERROR(F23*40,"N/A")</x:f>
        <x:v>25960</x:v>
      </x:c>
    </x:row>
    <x:row r="24" ht="25" customHeight="1">
      <x:c r="A24" s="10" t="str">
        <x:v>FY2018</x:v>
      </x:c>
      <x:c r="B24" s="15" t="str">
        <x:v>2018-01-28</x:v>
      </x:c>
      <x:c r="C24" s="23" t="n">
        <x:v>5.09</x:v>
      </x:c>
      <x:c r="D24" s="23" t="n">
        <x:v>4.82</x:v>
      </x:c>
      <x:c r="E24" s="15" t="n">
        <x:v>599</x:v>
      </x:c>
      <x:c r="F24" s="15" t="n">
        <x:v>632</x:v>
      </x:c>
      <x:c r="G24" s="25" t="n">
        <x:f>IFERROR(C24/40,"N/A")</x:f>
        <x:v>0.12725</x:v>
      </x:c>
      <x:c r="H24" s="25" t="n">
        <x:f>IFERROR(D24/40,"N/A")</x:f>
        <x:v>0.12050000000000001</x:v>
      </x:c>
      <x:c r="I24" s="19" t="n">
        <x:f>IFERROR(E24*40,"N/A")</x:f>
        <x:v>23960</x:v>
      </x:c>
      <x:c r="J24" s="19" t="n">
        <x:f>IFERROR(F24*40,"N/A")</x:f>
        <x:v>25280</x:v>
      </x:c>
    </x:row>
    <x:row r="25" ht="25" customHeight="1">
      <x:c r="A25" s="1" t="str">
        <x:v>FY2019</x:v>
      </x:c>
      <x:c r="B25" s="16" t="str">
        <x:v>2019-01-27</x:v>
      </x:c>
      <x:c r="C25" s="24" t="n">
        <x:v>6.81</x:v>
      </x:c>
      <x:c r="D25" s="24" t="n">
        <x:v>6.63</x:v>
      </x:c>
      <x:c r="E25" s="16" t="n">
        <x:v>608</x:v>
      </x:c>
      <x:c r="F25" s="16" t="n">
        <x:v>625</x:v>
      </x:c>
      <x:c r="G25" s="26" t="n">
        <x:f>IFERROR(C25/40,"N/A")</x:f>
        <x:v>0.17024999999999998</x:v>
      </x:c>
      <x:c r="H25" s="26" t="n">
        <x:f>IFERROR(D25/40,"N/A")</x:f>
        <x:v>0.16575</x:v>
      </x:c>
      <x:c r="I25" s="20" t="n">
        <x:f>IFERROR(E25*40,"N/A")</x:f>
        <x:v>24320</x:v>
      </x:c>
      <x:c r="J25" s="20" t="n">
        <x:f>IFERROR(F25*40,"N/A")</x:f>
        <x:v>25000</x:v>
      </x:c>
    </x:row>
    <x:row r="26" ht="25" customHeight="1">
      <x:c r="A26" s="10" t="str">
        <x:v>FY2020</x:v>
      </x:c>
      <x:c r="B26" s="15" t="str">
        <x:v>2020-01-26</x:v>
      </x:c>
      <x:c r="C26" s="23" t="n">
        <x:v>1.15</x:v>
      </x:c>
      <x:c r="D26" s="23" t="n">
        <x:v>1.13</x:v>
      </x:c>
      <x:c r="E26" s="15" t="n">
        <x:v>2439</x:v>
      </x:c>
      <x:c r="F26" s="15" t="n">
        <x:v>2472</x:v>
      </x:c>
      <x:c r="G26" s="25" t="n">
        <x:f>IFERROR(C26/10,"N/A")</x:f>
        <x:v>0.11499999999999999</x:v>
      </x:c>
      <x:c r="H26" s="25" t="n">
        <x:f>IFERROR(D26/10,"N/A")</x:f>
        <x:v>0.11299999999999999</x:v>
      </x:c>
      <x:c r="I26" s="19" t="n">
        <x:f>IFERROR(E26*10,"N/A")</x:f>
        <x:v>24390</x:v>
      </x:c>
      <x:c r="J26" s="19" t="n">
        <x:f>IFERROR(F26*10,"N/A")</x:f>
        <x:v>24720</x:v>
      </x:c>
    </x:row>
    <x:row r="27" ht="25" customHeight="1">
      <x:c r="A27" s="1" t="str">
        <x:v>FY2021</x:v>
      </x:c>
      <x:c r="B27" s="16" t="str">
        <x:v>2021-01-31</x:v>
      </x:c>
      <x:c r="C27" s="24" t="n">
        <x:v>1.76</x:v>
      </x:c>
      <x:c r="D27" s="24" t="n">
        <x:v>1.73</x:v>
      </x:c>
      <x:c r="E27" s="16" t="n">
        <x:v>2467</x:v>
      </x:c>
      <x:c r="F27" s="16" t="n">
        <x:v>2510</x:v>
      </x:c>
      <x:c r="G27" s="26" t="n">
        <x:f>IFERROR(C27/10,"N/A")</x:f>
        <x:v>0.176</x:v>
      </x:c>
      <x:c r="H27" s="26" t="n">
        <x:f>IFERROR(D27/10,"N/A")</x:f>
        <x:v>0.173</x:v>
      </x:c>
      <x:c r="I27" s="20" t="n">
        <x:f>IFERROR(E27*10,"N/A")</x:f>
        <x:v>24670</x:v>
      </x:c>
      <x:c r="J27" s="20" t="n">
        <x:f>IFERROR(F27*10,"N/A")</x:f>
        <x:v>25100</x:v>
      </x:c>
    </x:row>
    <x:row r="28" ht="25" customHeight="1">
      <x:c r="A28" s="10" t="str">
        <x:v>FY2022</x:v>
      </x:c>
      <x:c r="B28" s="15" t="str">
        <x:v>2022-01-30</x:v>
      </x:c>
      <x:c r="C28" s="23" t="n">
        <x:v>3.91</x:v>
      </x:c>
      <x:c r="D28" s="23" t="n">
        <x:v>3.85</x:v>
      </x:c>
      <x:c r="E28" s="15" t="n">
        <x:v>2496</x:v>
      </x:c>
      <x:c r="F28" s="15" t="n">
        <x:v>2535</x:v>
      </x:c>
      <x:c r="G28" s="25" t="n">
        <x:f>IFERROR(C28/10,"N/A")</x:f>
        <x:v>0.391</x:v>
      </x:c>
      <x:c r="H28" s="25" t="n">
        <x:f>IFERROR(D28/10,"N/A")</x:f>
        <x:v>0.385</x:v>
      </x:c>
      <x:c r="I28" s="19" t="n">
        <x:f>IFERROR(E28*10,"N/A")</x:f>
        <x:v>24960</x:v>
      </x:c>
      <x:c r="J28" s="19" t="n">
        <x:f>IFERROR(F28*10,"N/A")</x:f>
        <x:v>25350</x:v>
      </x:c>
    </x:row>
    <x:row r="29" ht="25" customHeight="1">
      <x:c r="A29" s="1" t="str">
        <x:v>FY2023</x:v>
      </x:c>
      <x:c r="B29" s="16" t="str">
        <x:v>2023-01-29</x:v>
      </x:c>
      <x:c r="C29" s="24" t="n">
        <x:v>0.18</x:v>
      </x:c>
      <x:c r="D29" s="24" t="n">
        <x:v>0.17</x:v>
      </x:c>
      <x:c r="E29" s="16" t="n">
        <x:v>24870</x:v>
      </x:c>
      <x:c r="F29" s="16" t="n">
        <x:v>25070</x:v>
      </x:c>
      <x:c r="G29" s="26" t="n">
        <x:f>IFERROR(C29/1,"N/A")</x:f>
        <x:v>0.18</x:v>
      </x:c>
      <x:c r="H29" s="26" t="n">
        <x:f>IFERROR(D29/1,"N/A")</x:f>
        <x:v>0.17</x:v>
      </x:c>
      <x:c r="I29" s="20" t="n">
        <x:f>IFERROR(E29*1,"N/A")</x:f>
        <x:v>24870</x:v>
      </x:c>
      <x:c r="J29" s="20" t="n">
        <x:f>IFERROR(F29*1,"N/A")</x:f>
        <x:v>25070</x:v>
      </x:c>
    </x:row>
    <x:row r="30" ht="25" customHeight="1">
      <x:c r="A30" s="10" t="str">
        <x:v>FY2024</x:v>
      </x:c>
      <x:c r="B30" s="15" t="str">
        <x:v>2024-01-28</x:v>
      </x:c>
      <x:c r="C30" s="23" t="n">
        <x:v>1.21</x:v>
      </x:c>
      <x:c r="D30" s="23" t="n">
        <x:v>1.19</x:v>
      </x:c>
      <x:c r="E30" s="15" t="n">
        <x:v>24690</x:v>
      </x:c>
      <x:c r="F30" s="15" t="n">
        <x:v>24940</x:v>
      </x:c>
      <x:c r="G30" s="25" t="n">
        <x:f>IFERROR(C30/1,"N/A")</x:f>
        <x:v>1.21</x:v>
      </x:c>
      <x:c r="H30" s="25" t="n">
        <x:f>IFERROR(D30/1,"N/A")</x:f>
        <x:v>1.19</x:v>
      </x:c>
      <x:c r="I30" s="19" t="n">
        <x:f>IFERROR(E30*1,"N/A")</x:f>
        <x:v>24690</x:v>
      </x:c>
      <x:c r="J30" s="19" t="n">
        <x:f>IFERROR(F30*1,"N/A")</x:f>
        <x:v>24940</x:v>
      </x:c>
    </x:row>
    <x:row r="31" ht="25" customHeight="1">
      <x:c r="A31" s="1" t="str">
        <x:v>FY2025</x:v>
      </x:c>
      <x:c r="B31" s="16" t="str">
        <x:v>2025-01-26</x:v>
      </x:c>
      <x:c r="C31" s="24" t="n">
        <x:v>2.97</x:v>
      </x:c>
      <x:c r="D31" s="24" t="n">
        <x:v>2.94</x:v>
      </x:c>
      <x:c r="E31" s="16" t="n">
        <x:v>24555</x:v>
      </x:c>
      <x:c r="F31" s="16" t="n">
        <x:v>24804</x:v>
      </x:c>
      <x:c r="G31" s="26" t="n">
        <x:f>IFERROR(C31/1,"N/A")</x:f>
        <x:v>2.97</x:v>
      </x:c>
      <x:c r="H31" s="26" t="n">
        <x:f>IFERROR(D31/1,"N/A")</x:f>
        <x:v>2.94</x:v>
      </x:c>
      <x:c r="I31" s="20" t="n">
        <x:f>IFERROR(E31*1,"N/A")</x:f>
        <x:v>24555</x:v>
      </x:c>
      <x:c r="J31" s="20" t="n">
        <x:f>IFERROR(F31*1,"N/A")</x:f>
        <x:v>24804</x:v>
      </x:c>
    </x:row>
    <x:row r="32" ht="25" customHeight="1">
      <x:c r="A32" s="10" t="str">
        <x:v>FY2026</x:v>
      </x:c>
      <x:c r="B32" s="15" t="str">
        <x:v>2026-01-25</x:v>
      </x:c>
      <x:c r="C32" s="23" t="n">
        <x:v>4.93</x:v>
      </x:c>
      <x:c r="D32" s="23" t="n">
        <x:v>4.9</x:v>
      </x:c>
      <x:c r="E32" s="15" t="n">
        <x:v>24359</x:v>
      </x:c>
      <x:c r="F32" s="15" t="n">
        <x:v>24514</x:v>
      </x:c>
      <x:c r="G32" s="25" t="n">
        <x:f>IFERROR(C32/1,"N/A")</x:f>
        <x:v>4.93</x:v>
      </x:c>
      <x:c r="H32" s="25" t="n">
        <x:f>IFERROR(D32/1,"N/A")</x:f>
        <x:v>4.9</x:v>
      </x:c>
      <x:c r="I32" s="19" t="n">
        <x:f>IFERROR(E32*1,"N/A")</x:f>
        <x:v>24359</x:v>
      </x:c>
      <x:c r="J32" s="19" t="n">
        <x:f>IFERROR(F32*1,"N/A")</x:f>
        <x:v>24514</x:v>
      </x:c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</x:row>
  </x:sheetData>
  <x:mergeCells>
    <x:mergeCell ref="A1:G1"/>
    <x:mergeCell ref="A2:G3"/>
  </x:mergeCells>
  <x:pageMargins left="0.7" right="0.7" top="0.75" bottom="0.75" header="0.3" footer="0.3"/>
  <x:legacyDrawing xmlns:r="http://schemas.openxmlformats.org/officeDocument/2006/relationships" r:id="R2354a0e2ca33493c"/>
</x:worksheet>
</file>

<file path=xl/worksheets/sheet8.xml><?xml version="1.0" encoding="utf-8"?>
<x:worksheet xmlns:x="http://schemas.openxmlformats.org/spreadsheetml/2006/main">
  <x:sheetPr>
    <x:tabColor rgb="FF007C78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5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42" customHeight="1">
      <x:c r="A1" s="3" t="str">
        <x:v>NVIDIA / MARKETS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22" customHeight="1">
      <x:c r="A2" s="5" t="str">
        <x:v>USD millions • Specialized-market revenue, not reportable segments. OEM &amp; IP is a separate legacy category. Compute + networking are components of Data Center.</x:v>
      </x:c>
      <x:c r="B2" s="5"/>
      <x:c r="C2" s="5"/>
      <x:c r="D2" s="5"/>
      <x:c r="E2" s="5"/>
      <x:c r="F2" s="5"/>
      <x:c r="G2" s="5"/>
      <x:c r="H2" s="5"/>
      <x:c r="I2" s="5"/>
      <x:c r="J2" s="5"/>
    </x:row>
    <x:row r="3" ht="22" customHeight="1">
      <x:c r="A3" s="5"/>
      <x:c r="B3" s="5"/>
      <x:c r="C3" s="5"/>
      <x:c r="D3" s="5"/>
      <x:c r="E3" s="5"/>
      <x:c r="F3" s="5"/>
      <x:c r="G3" s="5"/>
      <x:c r="H3" s="5"/>
      <x:c r="I3" s="5"/>
      <x:c r="J3" s="5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58" customHeight="1">
      <x:c r="A5" s="9" t="str">
        <x:v>Fiscal year</x:v>
      </x:c>
      <x:c r="B5" s="9" t="str">
        <x:v>Period end</x:v>
      </x:c>
      <x:c r="C5" s="9" t="str">
        <x:v>Data Center revenue</x:v>
      </x:c>
      <x:c r="D5" s="9" t="str">
        <x:v>Gaming revenue</x:v>
      </x:c>
      <x:c r="E5" s="9" t="str">
        <x:v>Professional Visualization revenue</x:v>
      </x:c>
      <x:c r="F5" s="9" t="str">
        <x:v>Automotive revenue</x:v>
      </x:c>
      <x:c r="G5" s="9" t="str">
        <x:v>OEM and Other revenue</x:v>
      </x:c>
      <x:c r="H5" s="9" t="str">
        <x:v>OEM and IP revenue — legacy classification</x:v>
      </x:c>
      <x:c r="I5" s="9" t="str">
        <x:v>Data Center: compute component</x:v>
      </x:c>
      <x:c r="J5" s="9" t="str">
        <x:v>Data Center: networking component</x:v>
      </x:c>
    </x:row>
    <x:row r="6" ht="25" customHeight="1">
      <x:c r="A6" s="10" t="str">
        <x:v>FY2000</x:v>
      </x:c>
      <x:c r="B6" s="15" t="str">
        <x:v>2000-01-30</x:v>
      </x:c>
      <x:c r="C6" s="17" t="str">
        <x:v>N/A</x:v>
      </x:c>
      <x:c r="D6" s="17" t="str">
        <x:v>N/A</x:v>
      </x:c>
      <x:c r="E6" s="17" t="str">
        <x:v>N/A</x:v>
      </x:c>
      <x:c r="F6" s="17" t="str">
        <x:v>N/A</x:v>
      </x:c>
      <x:c r="G6" s="17" t="str">
        <x:v>N/A</x:v>
      </x:c>
      <x:c r="H6" s="17" t="str">
        <x:v>N/A</x:v>
      </x:c>
      <x:c r="I6" s="17" t="str">
        <x:v>N/A</x:v>
      </x:c>
      <x:c r="J6" s="17" t="str">
        <x:v>N/A</x:v>
      </x:c>
    </x:row>
    <x:row r="7" ht="25" customHeight="1">
      <x:c r="A7" s="1" t="str">
        <x:v>FY2001</x:v>
      </x:c>
      <x:c r="B7" s="16" t="str">
        <x:v>2001-01-28</x:v>
      </x:c>
      <x:c r="C7" s="18" t="str">
        <x:v>N/A</x:v>
      </x:c>
      <x:c r="D7" s="18" t="str">
        <x:v>N/A</x:v>
      </x:c>
      <x:c r="E7" s="18" t="str">
        <x:v>N/A</x:v>
      </x:c>
      <x:c r="F7" s="18" t="str">
        <x:v>N/A</x:v>
      </x:c>
      <x:c r="G7" s="18" t="str">
        <x:v>N/A</x:v>
      </x:c>
      <x:c r="H7" s="18" t="str">
        <x:v>N/A</x:v>
      </x:c>
      <x:c r="I7" s="18" t="str">
        <x:v>N/A</x:v>
      </x:c>
      <x:c r="J7" s="18" t="str">
        <x:v>N/A</x:v>
      </x:c>
    </x:row>
    <x:row r="8" ht="25" customHeight="1">
      <x:c r="A8" s="10" t="str">
        <x:v>FY2002</x:v>
      </x:c>
      <x:c r="B8" s="15" t="str">
        <x:v>2002-01-27</x:v>
      </x:c>
      <x:c r="C8" s="17" t="str">
        <x:v>N/A</x:v>
      </x:c>
      <x:c r="D8" s="17" t="str">
        <x:v>N/A</x:v>
      </x:c>
      <x:c r="E8" s="17" t="str">
        <x:v>N/A</x:v>
      </x:c>
      <x:c r="F8" s="17" t="str">
        <x:v>N/A</x:v>
      </x:c>
      <x:c r="G8" s="17" t="str">
        <x:v>N/A</x:v>
      </x:c>
      <x:c r="H8" s="17" t="str">
        <x:v>N/A</x:v>
      </x:c>
      <x:c r="I8" s="17" t="str">
        <x:v>N/A</x:v>
      </x:c>
      <x:c r="J8" s="17" t="str">
        <x:v>N/A</x:v>
      </x:c>
    </x:row>
    <x:row r="9" ht="25" customHeight="1">
      <x:c r="A9" s="1" t="str">
        <x:v>FY2003</x:v>
      </x:c>
      <x:c r="B9" s="16" t="str">
        <x:v>2003-01-26</x:v>
      </x:c>
      <x:c r="C9" s="18" t="str">
        <x:v>N/A</x:v>
      </x:c>
      <x:c r="D9" s="18" t="str">
        <x:v>N/A</x:v>
      </x:c>
      <x:c r="E9" s="18" t="str">
        <x:v>N/A</x:v>
      </x:c>
      <x:c r="F9" s="18" t="str">
        <x:v>N/A</x:v>
      </x:c>
      <x:c r="G9" s="18" t="str">
        <x:v>N/A</x:v>
      </x:c>
      <x:c r="H9" s="18" t="str">
        <x:v>N/A</x:v>
      </x:c>
      <x:c r="I9" s="18" t="str">
        <x:v>N/A</x:v>
      </x:c>
      <x:c r="J9" s="18" t="str">
        <x:v>N/A</x:v>
      </x:c>
    </x:row>
    <x:row r="10" ht="25" customHeight="1">
      <x:c r="A10" s="10" t="str">
        <x:v>FY2004</x:v>
      </x:c>
      <x:c r="B10" s="15" t="str">
        <x:v>2004-01-25</x:v>
      </x:c>
      <x:c r="C10" s="17" t="str">
        <x:v>N/A</x:v>
      </x:c>
      <x:c r="D10" s="17" t="str">
        <x:v>N/A</x:v>
      </x:c>
      <x:c r="E10" s="17" t="str">
        <x:v>N/A</x:v>
      </x:c>
      <x:c r="F10" s="17" t="str">
        <x:v>N/A</x:v>
      </x:c>
      <x:c r="G10" s="17" t="str">
        <x:v>N/A</x:v>
      </x:c>
      <x:c r="H10" s="17" t="str">
        <x:v>N/A</x:v>
      </x:c>
      <x:c r="I10" s="17" t="str">
        <x:v>N/A</x:v>
      </x:c>
      <x:c r="J10" s="17" t="str">
        <x:v>N/A</x:v>
      </x:c>
    </x:row>
    <x:row r="11" ht="25" customHeight="1">
      <x:c r="A11" s="1" t="str">
        <x:v>FY2005</x:v>
      </x:c>
      <x:c r="B11" s="16" t="str">
        <x:v>2005-01-30</x:v>
      </x:c>
      <x:c r="C11" s="18" t="str">
        <x:v>N/A</x:v>
      </x:c>
      <x:c r="D11" s="18" t="str">
        <x:v>N/A</x:v>
      </x:c>
      <x:c r="E11" s="18" t="str">
        <x:v>N/A</x:v>
      </x:c>
      <x:c r="F11" s="18" t="str">
        <x:v>N/A</x:v>
      </x:c>
      <x:c r="G11" s="18" t="str">
        <x:v>N/A</x:v>
      </x:c>
      <x:c r="H11" s="18" t="str">
        <x:v>N/A</x:v>
      </x:c>
      <x:c r="I11" s="18" t="str">
        <x:v>N/A</x:v>
      </x:c>
      <x:c r="J11" s="18" t="str">
        <x:v>N/A</x:v>
      </x:c>
    </x:row>
    <x:row r="12" ht="25" customHeight="1">
      <x:c r="A12" s="10" t="str">
        <x:v>FY2006</x:v>
      </x:c>
      <x:c r="B12" s="15" t="str">
        <x:v>2006-01-29</x:v>
      </x:c>
      <x:c r="C12" s="17" t="str">
        <x:v>N/A</x:v>
      </x:c>
      <x:c r="D12" s="17" t="str">
        <x:v>N/A</x:v>
      </x:c>
      <x:c r="E12" s="17" t="str">
        <x:v>N/A</x:v>
      </x:c>
      <x:c r="F12" s="17" t="str">
        <x:v>N/A</x:v>
      </x:c>
      <x:c r="G12" s="17" t="str">
        <x:v>N/A</x:v>
      </x:c>
      <x:c r="H12" s="17" t="str">
        <x:v>N/A</x:v>
      </x:c>
      <x:c r="I12" s="17" t="str">
        <x:v>N/A</x:v>
      </x:c>
      <x:c r="J12" s="17" t="str">
        <x:v>N/A</x:v>
      </x:c>
    </x:row>
    <x:row r="13" ht="25" customHeight="1">
      <x:c r="A13" s="1" t="str">
        <x:v>FY2007</x:v>
      </x:c>
      <x:c r="B13" s="16" t="str">
        <x:v>2007-01-28</x:v>
      </x:c>
      <x:c r="C13" s="18" t="str">
        <x:v>N/A</x:v>
      </x:c>
      <x:c r="D13" s="18" t="str">
        <x:v>N/A</x:v>
      </x:c>
      <x:c r="E13" s="18" t="str">
        <x:v>N/A</x:v>
      </x:c>
      <x:c r="F13" s="18" t="str">
        <x:v>N/A</x:v>
      </x:c>
      <x:c r="G13" s="18" t="str">
        <x:v>N/A</x:v>
      </x:c>
      <x:c r="H13" s="18" t="str">
        <x:v>N/A</x:v>
      </x:c>
      <x:c r="I13" s="18" t="str">
        <x:v>N/A</x:v>
      </x:c>
      <x:c r="J13" s="18" t="str">
        <x:v>N/A</x:v>
      </x:c>
    </x:row>
    <x:row r="14" ht="25" customHeight="1">
      <x:c r="A14" s="10" t="str">
        <x:v>FY2008</x:v>
      </x:c>
      <x:c r="B14" s="15" t="str">
        <x:v>2008-01-27</x:v>
      </x:c>
      <x:c r="C14" s="17" t="str">
        <x:v>N/A</x:v>
      </x:c>
      <x:c r="D14" s="17" t="str">
        <x:v>N/A</x:v>
      </x:c>
      <x:c r="E14" s="17" t="str">
        <x:v>N/A</x:v>
      </x:c>
      <x:c r="F14" s="17" t="str">
        <x:v>N/A</x:v>
      </x:c>
      <x:c r="G14" s="17" t="str">
        <x:v>N/A</x:v>
      </x:c>
      <x:c r="H14" s="17" t="str">
        <x:v>N/A</x:v>
      </x:c>
      <x:c r="I14" s="17" t="str">
        <x:v>N/A</x:v>
      </x:c>
      <x:c r="J14" s="17" t="str">
        <x:v>N/A</x:v>
      </x:c>
    </x:row>
    <x:row r="15" ht="25" customHeight="1">
      <x:c r="A15" s="1" t="str">
        <x:v>FY2009</x:v>
      </x:c>
      <x:c r="B15" s="16" t="str">
        <x:v>2009-01-25</x:v>
      </x:c>
      <x:c r="C15" s="18" t="str">
        <x:v>N/A</x:v>
      </x:c>
      <x:c r="D15" s="18" t="str">
        <x:v>N/A</x:v>
      </x:c>
      <x:c r="E15" s="18" t="str">
        <x:v>N/A</x:v>
      </x:c>
      <x:c r="F15" s="18" t="str">
        <x:v>N/A</x:v>
      </x:c>
      <x:c r="G15" s="18" t="str">
        <x:v>N/A</x:v>
      </x:c>
      <x:c r="H15" s="18" t="str">
        <x:v>N/A</x:v>
      </x:c>
      <x:c r="I15" s="18" t="str">
        <x:v>N/A</x:v>
      </x:c>
      <x:c r="J15" s="18" t="str">
        <x:v>N/A</x:v>
      </x:c>
    </x:row>
    <x:row r="16" ht="25" customHeight="1">
      <x:c r="A16" s="10" t="str">
        <x:v>FY2010</x:v>
      </x:c>
      <x:c r="B16" s="15" t="str">
        <x:v>2010-01-31</x:v>
      </x:c>
      <x:c r="C16" s="17" t="str">
        <x:v>N/A</x:v>
      </x:c>
      <x:c r="D16" s="17" t="str">
        <x:v>N/A</x:v>
      </x:c>
      <x:c r="E16" s="17" t="str">
        <x:v>N/A</x:v>
      </x:c>
      <x:c r="F16" s="17" t="str">
        <x:v>N/A</x:v>
      </x:c>
      <x:c r="G16" s="17" t="str">
        <x:v>N/A</x:v>
      </x:c>
      <x:c r="H16" s="17" t="str">
        <x:v>N/A</x:v>
      </x:c>
      <x:c r="I16" s="17" t="str">
        <x:v>N/A</x:v>
      </x:c>
      <x:c r="J16" s="17" t="str">
        <x:v>N/A</x:v>
      </x:c>
    </x:row>
    <x:row r="17" ht="25" customHeight="1">
      <x:c r="A17" s="1" t="str">
        <x:v>FY2011</x:v>
      </x:c>
      <x:c r="B17" s="16" t="str">
        <x:v>2011-01-30</x:v>
      </x:c>
      <x:c r="C17" s="18" t="str">
        <x:v>N/A</x:v>
      </x:c>
      <x:c r="D17" s="18" t="str">
        <x:v>N/A</x:v>
      </x:c>
      <x:c r="E17" s="18" t="str">
        <x:v>N/A</x:v>
      </x:c>
      <x:c r="F17" s="18" t="str">
        <x:v>N/A</x:v>
      </x:c>
      <x:c r="G17" s="18" t="str">
        <x:v>N/A</x:v>
      </x:c>
      <x:c r="H17" s="18" t="str">
        <x:v>N/A</x:v>
      </x:c>
      <x:c r="I17" s="18" t="str">
        <x:v>N/A</x:v>
      </x:c>
      <x:c r="J17" s="18" t="str">
        <x:v>N/A</x:v>
      </x:c>
    </x:row>
    <x:row r="18" ht="25" customHeight="1">
      <x:c r="A18" s="10" t="str">
        <x:v>FY2012</x:v>
      </x:c>
      <x:c r="B18" s="15" t="str">
        <x:v>2012-01-29</x:v>
      </x:c>
      <x:c r="C18" s="17" t="str">
        <x:v>N/A</x:v>
      </x:c>
      <x:c r="D18" s="17" t="str">
        <x:v>N/A</x:v>
      </x:c>
      <x:c r="E18" s="17" t="str">
        <x:v>N/A</x:v>
      </x:c>
      <x:c r="F18" s="17" t="str">
        <x:v>N/A</x:v>
      </x:c>
      <x:c r="G18" s="17" t="str">
        <x:v>N/A</x:v>
      </x:c>
      <x:c r="H18" s="17" t="str">
        <x:v>N/A</x:v>
      </x:c>
      <x:c r="I18" s="17" t="str">
        <x:v>N/A</x:v>
      </x:c>
      <x:c r="J18" s="17" t="str">
        <x:v>N/A</x:v>
      </x:c>
    </x:row>
    <x:row r="19" ht="25" customHeight="1">
      <x:c r="A19" s="1" t="str">
        <x:v>FY2013</x:v>
      </x:c>
      <x:c r="B19" s="16" t="str">
        <x:v>2013-01-27</x:v>
      </x:c>
      <x:c r="C19" s="18" t="str">
        <x:v>N/A</x:v>
      </x:c>
      <x:c r="D19" s="18" t="str">
        <x:v>N/A</x:v>
      </x:c>
      <x:c r="E19" s="18" t="str">
        <x:v>N/A</x:v>
      </x:c>
      <x:c r="F19" s="18" t="str">
        <x:v>N/A</x:v>
      </x:c>
      <x:c r="G19" s="18" t="str">
        <x:v>N/A</x:v>
      </x:c>
      <x:c r="H19" s="18" t="str">
        <x:v>N/A</x:v>
      </x:c>
      <x:c r="I19" s="18" t="str">
        <x:v>N/A</x:v>
      </x:c>
      <x:c r="J19" s="18" t="str">
        <x:v>N/A</x:v>
      </x:c>
    </x:row>
    <x:row r="20" ht="25" customHeight="1">
      <x:c r="A20" s="10" t="str">
        <x:v>FY2014</x:v>
      </x:c>
      <x:c r="B20" s="15" t="str">
        <x:v>2014-01-26</x:v>
      </x:c>
      <x:c r="C20" s="17" t="str">
        <x:v>N/A</x:v>
      </x:c>
      <x:c r="D20" s="17" t="str">
        <x:v>N/A</x:v>
      </x:c>
      <x:c r="E20" s="17" t="str">
        <x:v>N/A</x:v>
      </x:c>
      <x:c r="F20" s="17" t="str">
        <x:v>N/A</x:v>
      </x:c>
      <x:c r="G20" s="17" t="str">
        <x:v>N/A</x:v>
      </x:c>
      <x:c r="H20" s="17" t="str">
        <x:v>N/A</x:v>
      </x:c>
      <x:c r="I20" s="17" t="str">
        <x:v>N/A</x:v>
      </x:c>
      <x:c r="J20" s="17" t="str">
        <x:v>N/A</x:v>
      </x:c>
    </x:row>
    <x:row r="21" ht="25" customHeight="1">
      <x:c r="A21" s="1" t="str">
        <x:v>FY2015</x:v>
      </x:c>
      <x:c r="B21" s="16" t="str">
        <x:v>2015-01-25</x:v>
      </x:c>
      <x:c r="C21" s="18" t="str">
        <x:v>N/A</x:v>
      </x:c>
      <x:c r="D21" s="18" t="str">
        <x:v>N/A</x:v>
      </x:c>
      <x:c r="E21" s="18" t="str">
        <x:v>N/A</x:v>
      </x:c>
      <x:c r="F21" s="18" t="str">
        <x:v>N/A</x:v>
      </x:c>
      <x:c r="G21" s="18" t="str">
        <x:v>N/A</x:v>
      </x:c>
      <x:c r="H21" s="18" t="str">
        <x:v>N/A</x:v>
      </x:c>
      <x:c r="I21" s="18" t="str">
        <x:v>N/A</x:v>
      </x:c>
      <x:c r="J21" s="18" t="str">
        <x:v>N/A</x:v>
      </x:c>
    </x:row>
    <x:row r="22" ht="25" customHeight="1">
      <x:c r="A22" s="10" t="str">
        <x:v>FY2016</x:v>
      </x:c>
      <x:c r="B22" s="15" t="str">
        <x:v>2016-01-31</x:v>
      </x:c>
      <x:c r="C22" s="15" t="n">
        <x:v>339</x:v>
      </x:c>
      <x:c r="D22" s="15" t="n">
        <x:v>2818</x:v>
      </x:c>
      <x:c r="E22" s="15" t="n">
        <x:v>750</x:v>
      </x:c>
      <x:c r="F22" s="15" t="n">
        <x:v>320</x:v>
      </x:c>
      <x:c r="G22" s="17" t="str">
        <x:v>N/A</x:v>
      </x:c>
      <x:c r="H22" s="15" t="n">
        <x:v>783</x:v>
      </x:c>
      <x:c r="I22" s="17" t="str">
        <x:v>N/A</x:v>
      </x:c>
      <x:c r="J22" s="17" t="str">
        <x:v>N/A</x:v>
      </x:c>
    </x:row>
    <x:row r="23" ht="25" customHeight="1">
      <x:c r="A23" s="1" t="str">
        <x:v>FY2017</x:v>
      </x:c>
      <x:c r="B23" s="16" t="str">
        <x:v>2017-01-29</x:v>
      </x:c>
      <x:c r="C23" s="16" t="n">
        <x:v>830</x:v>
      </x:c>
      <x:c r="D23" s="16" t="n">
        <x:v>4060</x:v>
      </x:c>
      <x:c r="E23" s="16" t="n">
        <x:v>835</x:v>
      </x:c>
      <x:c r="F23" s="16" t="n">
        <x:v>487</x:v>
      </x:c>
      <x:c r="G23" s="18" t="str">
        <x:v>N/A</x:v>
      </x:c>
      <x:c r="H23" s="16" t="n">
        <x:v>698</x:v>
      </x:c>
      <x:c r="I23" s="18" t="str">
        <x:v>N/A</x:v>
      </x:c>
      <x:c r="J23" s="18" t="str">
        <x:v>N/A</x:v>
      </x:c>
    </x:row>
    <x:row r="24" ht="25" customHeight="1">
      <x:c r="A24" s="10" t="str">
        <x:v>FY2018</x:v>
      </x:c>
      <x:c r="B24" s="15" t="str">
        <x:v>2018-01-28</x:v>
      </x:c>
      <x:c r="C24" s="15" t="n">
        <x:v>1932</x:v>
      </x:c>
      <x:c r="D24" s="15" t="n">
        <x:v>5513</x:v>
      </x:c>
      <x:c r="E24" s="15" t="n">
        <x:v>934</x:v>
      </x:c>
      <x:c r="F24" s="15" t="n">
        <x:v>558</x:v>
      </x:c>
      <x:c r="G24" s="17" t="str">
        <x:v>N/A</x:v>
      </x:c>
      <x:c r="H24" s="15" t="n">
        <x:v>777</x:v>
      </x:c>
      <x:c r="I24" s="17" t="str">
        <x:v>N/A</x:v>
      </x:c>
      <x:c r="J24" s="17" t="str">
        <x:v>N/A</x:v>
      </x:c>
    </x:row>
    <x:row r="25" ht="25" customHeight="1">
      <x:c r="A25" s="1" t="str">
        <x:v>FY2019</x:v>
      </x:c>
      <x:c r="B25" s="16" t="str">
        <x:v>2019-01-27</x:v>
      </x:c>
      <x:c r="C25" s="16" t="n">
        <x:v>2932</x:v>
      </x:c>
      <x:c r="D25" s="16" t="n">
        <x:v>6246</x:v>
      </x:c>
      <x:c r="E25" s="16" t="n">
        <x:v>1130</x:v>
      </x:c>
      <x:c r="F25" s="16" t="n">
        <x:v>641</x:v>
      </x:c>
      <x:c r="G25" s="16" t="n">
        <x:v>767</x:v>
      </x:c>
      <x:c r="H25" s="18" t="str">
        <x:v>N/A</x:v>
      </x:c>
      <x:c r="I25" s="18" t="str">
        <x:v>N/A</x:v>
      </x:c>
      <x:c r="J25" s="18" t="str">
        <x:v>N/A</x:v>
      </x:c>
    </x:row>
    <x:row r="26" ht="25" customHeight="1">
      <x:c r="A26" s="10" t="str">
        <x:v>FY2020</x:v>
      </x:c>
      <x:c r="B26" s="15" t="str">
        <x:v>2020-01-26</x:v>
      </x:c>
      <x:c r="C26" s="15" t="n">
        <x:v>2983</x:v>
      </x:c>
      <x:c r="D26" s="15" t="n">
        <x:v>5518</x:v>
      </x:c>
      <x:c r="E26" s="15" t="n">
        <x:v>1212</x:v>
      </x:c>
      <x:c r="F26" s="15" t="n">
        <x:v>700</x:v>
      </x:c>
      <x:c r="G26" s="15" t="n">
        <x:v>505</x:v>
      </x:c>
      <x:c r="H26" s="17" t="str">
        <x:v>N/A</x:v>
      </x:c>
      <x:c r="I26" s="17" t="str">
        <x:v>N/A</x:v>
      </x:c>
      <x:c r="J26" s="17" t="str">
        <x:v>N/A</x:v>
      </x:c>
    </x:row>
    <x:row r="27" ht="25" customHeight="1">
      <x:c r="A27" s="1" t="str">
        <x:v>FY2021</x:v>
      </x:c>
      <x:c r="B27" s="16" t="str">
        <x:v>2021-01-31</x:v>
      </x:c>
      <x:c r="C27" s="16" t="n">
        <x:v>6696</x:v>
      </x:c>
      <x:c r="D27" s="16" t="n">
        <x:v>7759</x:v>
      </x:c>
      <x:c r="E27" s="16" t="n">
        <x:v>1053</x:v>
      </x:c>
      <x:c r="F27" s="16" t="n">
        <x:v>536</x:v>
      </x:c>
      <x:c r="G27" s="16" t="n">
        <x:v>631</x:v>
      </x:c>
      <x:c r="H27" s="18" t="str">
        <x:v>N/A</x:v>
      </x:c>
      <x:c r="I27" s="18" t="str">
        <x:v>N/A</x:v>
      </x:c>
      <x:c r="J27" s="18" t="str">
        <x:v>N/A</x:v>
      </x:c>
    </x:row>
    <x:row r="28" ht="25" customHeight="1">
      <x:c r="A28" s="10" t="str">
        <x:v>FY2022</x:v>
      </x:c>
      <x:c r="B28" s="15" t="str">
        <x:v>2022-01-30</x:v>
      </x:c>
      <x:c r="C28" s="15" t="n">
        <x:v>10613</x:v>
      </x:c>
      <x:c r="D28" s="15" t="n">
        <x:v>12462</x:v>
      </x:c>
      <x:c r="E28" s="15" t="n">
        <x:v>2111</x:v>
      </x:c>
      <x:c r="F28" s="15" t="n">
        <x:v>566</x:v>
      </x:c>
      <x:c r="G28" s="15" t="n">
        <x:v>1162</x:v>
      </x:c>
      <x:c r="H28" s="17" t="str">
        <x:v>N/A</x:v>
      </x:c>
      <x:c r="I28" s="17" t="str">
        <x:v>N/A</x:v>
      </x:c>
      <x:c r="J28" s="17" t="str">
        <x:v>N/A</x:v>
      </x:c>
    </x:row>
    <x:row r="29" ht="25" customHeight="1">
      <x:c r="A29" s="1" t="str">
        <x:v>FY2023</x:v>
      </x:c>
      <x:c r="B29" s="16" t="str">
        <x:v>2023-01-29</x:v>
      </x:c>
      <x:c r="C29" s="16" t="n">
        <x:v>15005</x:v>
      </x:c>
      <x:c r="D29" s="16" t="n">
        <x:v>9067</x:v>
      </x:c>
      <x:c r="E29" s="16" t="n">
        <x:v>1544</x:v>
      </x:c>
      <x:c r="F29" s="16" t="n">
        <x:v>903</x:v>
      </x:c>
      <x:c r="G29" s="16" t="n">
        <x:v>455</x:v>
      </x:c>
      <x:c r="H29" s="18" t="str">
        <x:v>N/A</x:v>
      </x:c>
      <x:c r="I29" s="18" t="str">
        <x:v>N/A</x:v>
      </x:c>
      <x:c r="J29" s="18" t="str">
        <x:v>N/A</x:v>
      </x:c>
    </x:row>
    <x:row r="30" ht="25" customHeight="1">
      <x:c r="A30" s="10" t="str">
        <x:v>FY2024</x:v>
      </x:c>
      <x:c r="B30" s="15" t="str">
        <x:v>2024-01-28</x:v>
      </x:c>
      <x:c r="C30" s="15" t="n">
        <x:v>47525</x:v>
      </x:c>
      <x:c r="D30" s="15" t="n">
        <x:v>10447</x:v>
      </x:c>
      <x:c r="E30" s="15" t="n">
        <x:v>1553</x:v>
      </x:c>
      <x:c r="F30" s="15" t="n">
        <x:v>1091</x:v>
      </x:c>
      <x:c r="G30" s="15" t="n">
        <x:v>306</x:v>
      </x:c>
      <x:c r="H30" s="17" t="str">
        <x:v>N/A</x:v>
      </x:c>
      <x:c r="I30" s="15" t="n">
        <x:v>38950</x:v>
      </x:c>
      <x:c r="J30" s="15" t="n">
        <x:v>8575</x:v>
      </x:c>
    </x:row>
    <x:row r="31" ht="25" customHeight="1">
      <x:c r="A31" s="1" t="str">
        <x:v>FY2025</x:v>
      </x:c>
      <x:c r="B31" s="16" t="str">
        <x:v>2025-01-26</x:v>
      </x:c>
      <x:c r="C31" s="16" t="n">
        <x:v>115186</x:v>
      </x:c>
      <x:c r="D31" s="16" t="n">
        <x:v>11350</x:v>
      </x:c>
      <x:c r="E31" s="16" t="n">
        <x:v>1878</x:v>
      </x:c>
      <x:c r="F31" s="16" t="n">
        <x:v>1694</x:v>
      </x:c>
      <x:c r="G31" s="16" t="n">
        <x:v>389</x:v>
      </x:c>
      <x:c r="H31" s="18" t="str">
        <x:v>N/A</x:v>
      </x:c>
      <x:c r="I31" s="16" t="n">
        <x:v>102196</x:v>
      </x:c>
      <x:c r="J31" s="16" t="n">
        <x:v>12990</x:v>
      </x:c>
    </x:row>
    <x:row r="32" ht="25" customHeight="1">
      <x:c r="A32" s="10" t="str">
        <x:v>FY2026</x:v>
      </x:c>
      <x:c r="B32" s="15" t="str">
        <x:v>2026-01-25</x:v>
      </x:c>
      <x:c r="C32" s="15" t="n">
        <x:v>193737</x:v>
      </x:c>
      <x:c r="D32" s="15" t="n">
        <x:v>16042</x:v>
      </x:c>
      <x:c r="E32" s="15" t="n">
        <x:v>3191</x:v>
      </x:c>
      <x:c r="F32" s="15" t="n">
        <x:v>2349</x:v>
      </x:c>
      <x:c r="G32" s="15" t="n">
        <x:v>619</x:v>
      </x:c>
      <x:c r="H32" s="17" t="str">
        <x:v>N/A</x:v>
      </x:c>
      <x:c r="I32" s="15" t="n">
        <x:v>162361</x:v>
      </x:c>
      <x:c r="J32" s="15" t="n">
        <x:v>31376</x:v>
      </x:c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</x:row>
  </x:sheetData>
  <x:mergeCells>
    <x:mergeCell ref="A1:G1"/>
    <x:mergeCell ref="A2:G3"/>
  </x:mergeCells>
  <x:pageMargins left="0.7" right="0.7" top="0.75" bottom="0.75" header="0.3" footer="0.3"/>
  <x:legacyDrawing xmlns:r="http://schemas.openxmlformats.org/officeDocument/2006/relationships" r:id="Rdde0d80e0ccc4ea8"/>
</x:worksheet>
</file>

<file path=xl/worksheets/sheet9.xml><?xml version="1.0" encoding="utf-8"?>
<x:worksheet xmlns:x="http://schemas.openxmlformats.org/spreadsheetml/2006/main">
  <x:sheetPr>
    <x:tabColor rgb="FF007C78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49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</x:cols>
  <x:sheetData>
    <x:row r="1" ht="42" customHeight="1">
      <x:c r="A1" s="3" t="str">
        <x:v>NVIDIA / LATEST INTERIM PERIODS</x:v>
      </x:c>
      <x:c r="B1" s="3"/>
      <x:c r="C1" s="3"/>
      <x:c r="D1" s="3"/>
      <x:c r="E1" s="3"/>
      <x:c r="F1" s="3"/>
    </x:row>
    <x:row r="2" ht="22" customHeight="1">
      <x:c r="A2" s="5" t="str">
        <x:v>USD millions except EPS and shares. Q2 is a quarter; H1 is six-month YTD. Balance-sheet values are period-end snapshots. N/A is not zero. Do not compare H1 with Q2.</x:v>
      </x:c>
      <x:c r="B2" s="5"/>
      <x:c r="C2" s="5"/>
      <x:c r="D2" s="5"/>
      <x:c r="E2" s="5"/>
      <x:c r="F2" s="5"/>
    </x:row>
    <x:row r="3" ht="22" customHeight="1">
      <x:c r="A3" s="5"/>
      <x:c r="B3" s="5"/>
      <x:c r="C3" s="5"/>
      <x:c r="D3" s="5"/>
      <x:c r="E3" s="5"/>
      <x:c r="F3" s="5"/>
    </x:row>
    <x:row r="4">
      <x:c r="A4" s="1"/>
      <x:c r="B4" s="1"/>
      <x:c r="C4" s="1"/>
      <x:c r="D4" s="1"/>
      <x:c r="E4" s="1"/>
      <x:c r="F4" s="1"/>
    </x:row>
    <x:row r="5" ht="58" customHeight="1">
      <x:c r="A5" s="9" t="str">
        <x:v>Metric / unit</x:v>
      </x:c>
      <x:c r="B5" s="9" t="str">
        <x:v>Q2 FY2026</x:v>
      </x:c>
      <x:c r="C5" s="9" t="str">
        <x:v>Q1 FY2027</x:v>
      </x:c>
      <x:c r="D5" s="9" t="str">
        <x:v>Q2 FY2027</x:v>
      </x:c>
      <x:c r="E5" s="9" t="str">
        <x:v>H1 FY2026</x:v>
      </x:c>
      <x:c r="F5" s="9" t="str">
        <x:v>H1 FY2027</x:v>
      </x:c>
    </x:row>
    <x:row r="6">
      <x:c r="A6" s="1" t="str">
        <x:v>Period end</x:v>
      </x:c>
      <x:c r="B6" s="1" t="str">
        <x:v>2025-07-27</x:v>
      </x:c>
      <x:c r="C6" s="1" t="str">
        <x:v>2026-04-26</x:v>
      </x:c>
      <x:c r="D6" s="1" t="str">
        <x:v>2026-07-26</x:v>
      </x:c>
      <x:c r="E6" s="1" t="str">
        <x:v>2025-07-27</x:v>
      </x:c>
      <x:c r="F6" s="1" t="str">
        <x:v>2026-07-26</x:v>
      </x:c>
    </x:row>
    <x:row r="7" ht="28" customHeight="1">
      <x:c r="A7" s="10" t="str">
        <x:v>Revenue</x:v>
      </x:c>
      <x:c r="B7" s="15" t="n">
        <x:v>46743</x:v>
      </x:c>
      <x:c r="C7" s="15" t="n">
        <x:v>81615</x:v>
      </x:c>
      <x:c r="D7" s="15" t="n">
        <x:v>96221</x:v>
      </x:c>
      <x:c r="E7" s="15" t="n">
        <x:v>90805</x:v>
      </x:c>
      <x:c r="F7" s="15" t="n">
        <x:v>177837</x:v>
      </x:c>
    </x:row>
    <x:row r="8" ht="28" customHeight="1">
      <x:c r="A8" s="1" t="str">
        <x:v>Cost of revenue</x:v>
      </x:c>
      <x:c r="B8" s="16" t="n">
        <x:v>12890</x:v>
      </x:c>
      <x:c r="C8" s="16" t="n">
        <x:v>20458</x:v>
      </x:c>
      <x:c r="D8" s="16" t="n">
        <x:v>24079</x:v>
      </x:c>
      <x:c r="E8" s="16" t="n">
        <x:v>30284</x:v>
      </x:c>
      <x:c r="F8" s="16" t="n">
        <x:v>44538</x:v>
      </x:c>
    </x:row>
    <x:row r="9" ht="28" customHeight="1">
      <x:c r="A9" s="10" t="str">
        <x:v>Gross profit</x:v>
      </x:c>
      <x:c r="B9" s="15" t="n">
        <x:v>33853</x:v>
      </x:c>
      <x:c r="C9" s="15" t="n">
        <x:v>61157</x:v>
      </x:c>
      <x:c r="D9" s="15" t="n">
        <x:v>72142</x:v>
      </x:c>
      <x:c r="E9" s="15" t="n">
        <x:v>60521</x:v>
      </x:c>
      <x:c r="F9" s="15" t="n">
        <x:v>133299</x:v>
      </x:c>
    </x:row>
    <x:row r="10" ht="28" customHeight="1">
      <x:c r="A10" s="1" t="str">
        <x:v>Research and development</x:v>
      </x:c>
      <x:c r="B10" s="16" t="n">
        <x:v>4291</x:v>
      </x:c>
      <x:c r="C10" s="16" t="n">
        <x:v>6321</x:v>
      </x:c>
      <x:c r="D10" s="16" t="n">
        <x:v>7054</x:v>
      </x:c>
      <x:c r="E10" s="16" t="n">
        <x:v>8280</x:v>
      </x:c>
      <x:c r="F10" s="16" t="n">
        <x:v>13375</x:v>
      </x:c>
    </x:row>
    <x:row r="11" ht="28" customHeight="1">
      <x:c r="A11" s="10" t="str">
        <x:v>Selling, general and administrative</x:v>
      </x:c>
      <x:c r="B11" s="15" t="n">
        <x:v>1122</x:v>
      </x:c>
      <x:c r="C11" s="15" t="n">
        <x:v>1300</x:v>
      </x:c>
      <x:c r="D11" s="15" t="n">
        <x:v>1354</x:v>
      </x:c>
      <x:c r="E11" s="15" t="n">
        <x:v>2163</x:v>
      </x:c>
      <x:c r="F11" s="15" t="n">
        <x:v>2654</x:v>
      </x:c>
    </x:row>
    <x:row r="12" ht="28" customHeight="1">
      <x:c r="A12" s="1" t="str">
        <x:v>Total operating expenses</x:v>
      </x:c>
      <x:c r="B12" s="16" t="n">
        <x:v>5413</x:v>
      </x:c>
      <x:c r="C12" s="16" t="n">
        <x:v>7621</x:v>
      </x:c>
      <x:c r="D12" s="16" t="n">
        <x:v>8408</x:v>
      </x:c>
      <x:c r="E12" s="16" t="n">
        <x:v>10443</x:v>
      </x:c>
      <x:c r="F12" s="16" t="n">
        <x:v>16029</x:v>
      </x:c>
    </x:row>
    <x:row r="13" ht="28" customHeight="1">
      <x:c r="A13" s="10" t="str">
        <x:v>Operating income / loss</x:v>
      </x:c>
      <x:c r="B13" s="15" t="n">
        <x:v>28440</x:v>
      </x:c>
      <x:c r="C13" s="15" t="n">
        <x:v>53536</x:v>
      </x:c>
      <x:c r="D13" s="15" t="n">
        <x:v>63734</x:v>
      </x:c>
      <x:c r="E13" s="15" t="n">
        <x:v>50078</x:v>
      </x:c>
      <x:c r="F13" s="15" t="n">
        <x:v>117270</x:v>
      </x:c>
    </x:row>
    <x:row r="14" ht="28" customHeight="1">
      <x:c r="A14" s="1" t="str">
        <x:v>Interest income</x:v>
      </x:c>
      <x:c r="B14" s="16" t="n">
        <x:v>592</x:v>
      </x:c>
      <x:c r="C14" s="16" t="n">
        <x:v>540</x:v>
      </x:c>
      <x:c r="D14" s="16" t="n">
        <x:v>496</x:v>
      </x:c>
      <x:c r="E14" s="16" t="n">
        <x:v>1108</x:v>
      </x:c>
      <x:c r="F14" s="16" t="n">
        <x:v>1037</x:v>
      </x:c>
    </x:row>
    <x:row r="15" ht="28" customHeight="1">
      <x:c r="A15" s="10" t="str">
        <x:v>Interest expense</x:v>
      </x:c>
      <x:c r="B15" s="15" t="n">
        <x:v>62</x:v>
      </x:c>
      <x:c r="C15" s="15" t="n">
        <x:v>102</x:v>
      </x:c>
      <x:c r="D15" s="15" t="n">
        <x:v>227</x:v>
      </x:c>
      <x:c r="E15" s="15" t="n">
        <x:v>124</x:v>
      </x:c>
      <x:c r="F15" s="15" t="n">
        <x:v>329</x:v>
      </x:c>
    </x:row>
    <x:row r="16" ht="28" customHeight="1">
      <x:c r="A16" s="1" t="str">
        <x:v>Income tax expense / benefit</x:v>
      </x:c>
      <x:c r="B16" s="16" t="n">
        <x:v>4784</x:v>
      </x:c>
      <x:c r="C16" s="16" t="n">
        <x:v>11582</x:v>
      </x:c>
      <x:c r="D16" s="16" t="n">
        <x:v>11819</x:v>
      </x:c>
      <x:c r="E16" s="16" t="n">
        <x:v>7920</x:v>
      </x:c>
      <x:c r="F16" s="16" t="n">
        <x:v>23400</x:v>
      </x:c>
    </x:row>
    <x:row r="17" ht="28" customHeight="1">
      <x:c r="A17" s="10" t="str">
        <x:v>Net income / loss</x:v>
      </x:c>
      <x:c r="B17" s="15" t="n">
        <x:v>26422</x:v>
      </x:c>
      <x:c r="C17" s="15" t="n">
        <x:v>58321</x:v>
      </x:c>
      <x:c r="D17" s="15" t="n">
        <x:v>59688</x:v>
      </x:c>
      <x:c r="E17" s="15" t="n">
        <x:v>45197</x:v>
      </x:c>
      <x:c r="F17" s="15" t="n">
        <x:v>118010</x:v>
      </x:c>
    </x:row>
    <x:row r="18" ht="28" customHeight="1">
      <x:c r="A18" s="1" t="str">
        <x:v>Basic EPS — source split basis | USD/share</x:v>
      </x:c>
      <x:c r="B18" s="16" t="n">
        <x:v>1.08</x:v>
      </x:c>
      <x:c r="C18" s="16" t="n">
        <x:v>2.4</x:v>
      </x:c>
      <x:c r="D18" s="16" t="n">
        <x:v>2.47</x:v>
      </x:c>
      <x:c r="E18" s="16" t="n">
        <x:v>1.85</x:v>
      </x:c>
      <x:c r="F18" s="16" t="n">
        <x:v>4.87</x:v>
      </x:c>
    </x:row>
    <x:row r="19" ht="28" customHeight="1">
      <x:c r="A19" s="10" t="str">
        <x:v>Diluted EPS — source split basis | USD/share</x:v>
      </x:c>
      <x:c r="B19" s="15" t="n">
        <x:v>1.08</x:v>
      </x:c>
      <x:c r="C19" s="15" t="n">
        <x:v>2.39</x:v>
      </x:c>
      <x:c r="D19" s="15" t="n">
        <x:v>2.46</x:v>
      </x:c>
      <x:c r="E19" s="15" t="n">
        <x:v>1.84</x:v>
      </x:c>
      <x:c r="F19" s="15" t="n">
        <x:v>4.85</x:v>
      </x:c>
    </x:row>
    <x:row r="20" ht="28" customHeight="1">
      <x:c r="A20" s="1" t="str">
        <x:v>Weighted-average basic shares — source basis | m shares</x:v>
      </x:c>
      <x:c r="B20" s="16" t="n">
        <x:v>24366</x:v>
      </x:c>
      <x:c r="C20" s="16" t="n">
        <x:v>24286</x:v>
      </x:c>
      <x:c r="D20" s="16" t="n">
        <x:v>24190</x:v>
      </x:c>
      <x:c r="E20" s="16" t="n">
        <x:v>24404</x:v>
      </x:c>
      <x:c r="F20" s="16" t="n">
        <x:v>24238</x:v>
      </x:c>
    </x:row>
    <x:row r="21" ht="28" customHeight="1">
      <x:c r="A21" s="10" t="str">
        <x:v>Weighted-average diluted shares — source basis | m shares</x:v>
      </x:c>
      <x:c r="B21" s="15" t="n">
        <x:v>24532</x:v>
      </x:c>
      <x:c r="C21" s="15" t="n">
        <x:v>24391</x:v>
      </x:c>
      <x:c r="D21" s="15" t="n">
        <x:v>24285</x:v>
      </x:c>
      <x:c r="E21" s="15" t="n">
        <x:v>24571</x:v>
      </x:c>
      <x:c r="F21" s="15" t="n">
        <x:v>24338</x:v>
      </x:c>
    </x:row>
    <x:row r="22" ht="28" customHeight="1">
      <x:c r="A22" s="1" t="str">
        <x:v>Cash and cash equivalents</x:v>
      </x:c>
      <x:c r="B22" s="16" t="n">
        <x:v>11639</x:v>
      </x:c>
      <x:c r="C22" s="16" t="n">
        <x:v>13237</x:v>
      </x:c>
      <x:c r="D22" s="16" t="n">
        <x:v>22443</x:v>
      </x:c>
      <x:c r="E22" s="16" t="n">
        <x:v>11639</x:v>
      </x:c>
      <x:c r="F22" s="16" t="n">
        <x:v>22443</x:v>
      </x:c>
    </x:row>
    <x:row r="23" ht="28" customHeight="1">
      <x:c r="A23" s="10" t="str">
        <x:v>Current marketable securities (scope varies)</x:v>
      </x:c>
      <x:c r="B23" s="15" t="n">
        <x:v>45152</x:v>
      </x:c>
      <x:c r="C23" s="15" t="str">
        <x:v>N/A</x:v>
      </x:c>
      <x:c r="D23" s="15" t="str">
        <x:v>N/A</x:v>
      </x:c>
      <x:c r="E23" s="15" t="n">
        <x:v>45152</x:v>
      </x:c>
      <x:c r="F23" s="15" t="str">
        <x:v>N/A</x:v>
      </x:c>
    </x:row>
    <x:row r="24" ht="28" customHeight="1">
      <x:c r="A24" s="1" t="str">
        <x:v>Accounts receivable, net</x:v>
      </x:c>
      <x:c r="B24" s="16" t="n">
        <x:v>27808</x:v>
      </x:c>
      <x:c r="C24" s="16" t="n">
        <x:v>40710</x:v>
      </x:c>
      <x:c r="D24" s="16" t="n">
        <x:v>63059</x:v>
      </x:c>
      <x:c r="E24" s="16" t="n">
        <x:v>27808</x:v>
      </x:c>
      <x:c r="F24" s="16" t="n">
        <x:v>63059</x:v>
      </x:c>
    </x:row>
    <x:row r="25" ht="28" customHeight="1">
      <x:c r="A25" s="10" t="str">
        <x:v>Inventory</x:v>
      </x:c>
      <x:c r="B25" s="15" t="n">
        <x:v>14962</x:v>
      </x:c>
      <x:c r="C25" s="15" t="n">
        <x:v>25797</x:v>
      </x:c>
      <x:c r="D25" s="15" t="n">
        <x:v>31575</x:v>
      </x:c>
      <x:c r="E25" s="15" t="n">
        <x:v>14962</x:v>
      </x:c>
      <x:c r="F25" s="15" t="n">
        <x:v>31575</x:v>
      </x:c>
    </x:row>
    <x:row r="26" ht="28" customHeight="1">
      <x:c r="A26" s="1" t="str">
        <x:v>Current assets</x:v>
      </x:c>
      <x:c r="B26" s="16" t="n">
        <x:v>102219</x:v>
      </x:c>
      <x:c r="C26" s="16" t="n">
        <x:v>150995</x:v>
      </x:c>
      <x:c r="D26" s="16" t="n">
        <x:v>197412</x:v>
      </x:c>
      <x:c r="E26" s="16" t="n">
        <x:v>102219</x:v>
      </x:c>
      <x:c r="F26" s="16" t="n">
        <x:v>197412</x:v>
      </x:c>
    </x:row>
    <x:row r="27" ht="28" customHeight="1">
      <x:c r="A27" s="10" t="str">
        <x:v>Property, plant and equipment, net</x:v>
      </x:c>
      <x:c r="B27" s="15" t="n">
        <x:v>9141</x:v>
      </x:c>
      <x:c r="C27" s="15" t="n">
        <x:v>12403</x:v>
      </x:c>
      <x:c r="D27" s="15" t="n">
        <x:v>14285</x:v>
      </x:c>
      <x:c r="E27" s="15" t="n">
        <x:v>9141</x:v>
      </x:c>
      <x:c r="F27" s="15" t="n">
        <x:v>14285</x:v>
      </x:c>
    </x:row>
    <x:row r="28" ht="28" customHeight="1">
      <x:c r="A28" s="1" t="str">
        <x:v>Goodwill</x:v>
      </x:c>
      <x:c r="B28" s="16" t="n">
        <x:v>5755</x:v>
      </x:c>
      <x:c r="C28" s="16" t="n">
        <x:v>20894</x:v>
      </x:c>
      <x:c r="D28" s="16" t="n">
        <x:v>21125</x:v>
      </x:c>
      <x:c r="E28" s="16" t="n">
        <x:v>5755</x:v>
      </x:c>
      <x:c r="F28" s="16" t="n">
        <x:v>21125</x:v>
      </x:c>
    </x:row>
    <x:row r="29" ht="28" customHeight="1">
      <x:c r="A29" s="10" t="str">
        <x:v>Intangible assets, net excluding goodwill</x:v>
      </x:c>
      <x:c r="B29" s="15" t="n">
        <x:v>755</x:v>
      </x:c>
      <x:c r="C29" s="15" t="n">
        <x:v>3120</x:v>
      </x:c>
      <x:c r="D29" s="15" t="n">
        <x:v>2998</x:v>
      </x:c>
      <x:c r="E29" s="15" t="n">
        <x:v>755</x:v>
      </x:c>
      <x:c r="F29" s="15" t="n">
        <x:v>2998</x:v>
      </x:c>
    </x:row>
    <x:row r="30" ht="28" customHeight="1">
      <x:c r="A30" s="1" t="str">
        <x:v>Total assets</x:v>
      </x:c>
      <x:c r="B30" s="16" t="n">
        <x:v>140740</x:v>
      </x:c>
      <x:c r="C30" s="16" t="n">
        <x:v>259474</x:v>
      </x:c>
      <x:c r="D30" s="16" t="n">
        <x:v>320272</x:v>
      </x:c>
      <x:c r="E30" s="16" t="n">
        <x:v>140740</x:v>
      </x:c>
      <x:c r="F30" s="16" t="n">
        <x:v>320272</x:v>
      </x:c>
    </x:row>
    <x:row r="31" ht="28" customHeight="1">
      <x:c r="A31" s="10" t="str">
        <x:v>Accounts payable</x:v>
      </x:c>
      <x:c r="B31" s="15" t="n">
        <x:v>9064</x:v>
      </x:c>
      <x:c r="C31" s="15" t="n">
        <x:v>13097</x:v>
      </x:c>
      <x:c r="D31" s="15" t="n">
        <x:v>15059</x:v>
      </x:c>
      <x:c r="E31" s="15" t="n">
        <x:v>9064</x:v>
      </x:c>
      <x:c r="F31" s="15" t="n">
        <x:v>15059</x:v>
      </x:c>
    </x:row>
    <x:row r="32" ht="28" customHeight="1">
      <x:c r="A32" s="1" t="str">
        <x:v>Current liabilities</x:v>
      </x:c>
      <x:c r="B32" s="16" t="n">
        <x:v>24257</x:v>
      </x:c>
      <x:c r="C32" s="16" t="n">
        <x:v>43884</x:v>
      </x:c>
      <x:c r="D32" s="16" t="n">
        <x:v>43019</x:v>
      </x:c>
      <x:c r="E32" s="16" t="n">
        <x:v>24257</x:v>
      </x:c>
      <x:c r="F32" s="16" t="n">
        <x:v>43019</x:v>
      </x:c>
    </x:row>
    <x:row r="33" ht="28" customHeight="1">
      <x:c r="A33" s="10" t="str">
        <x:v>Total liabilities</x:v>
      </x:c>
      <x:c r="B33" s="15" t="n">
        <x:v>40609</x:v>
      </x:c>
      <x:c r="C33" s="15" t="n">
        <x:v>64000</x:v>
      </x:c>
      <x:c r="D33" s="15" t="n">
        <x:v>91288</x:v>
      </x:c>
      <x:c r="E33" s="15" t="n">
        <x:v>40609</x:v>
      </x:c>
      <x:c r="F33" s="15" t="n">
        <x:v>91288</x:v>
      </x:c>
    </x:row>
    <x:row r="34" ht="28" customHeight="1">
      <x:c r="A34" s="1" t="str">
        <x:v>Current debt (excludes leases)</x:v>
      </x:c>
      <x:c r="B34" s="16" t="str">
        <x:v>N/A</x:v>
      </x:c>
      <x:c r="C34" s="16" t="n">
        <x:v>1000</x:v>
      </x:c>
      <x:c r="D34" s="16" t="n">
        <x:v>1000</x:v>
      </x:c>
      <x:c r="E34" s="16" t="str">
        <x:v>N/A</x:v>
      </x:c>
      <x:c r="F34" s="16" t="n">
        <x:v>1000</x:v>
      </x:c>
    </x:row>
    <x:row r="35" ht="28" customHeight="1">
      <x:c r="A35" s="10" t="str">
        <x:v>Noncurrent debt (excludes leases)</x:v>
      </x:c>
      <x:c r="B35" s="15" t="n">
        <x:v>8466</x:v>
      </x:c>
      <x:c r="C35" s="15" t="n">
        <x:v>7470</x:v>
      </x:c>
      <x:c r="D35" s="15" t="n">
        <x:v>32366</x:v>
      </x:c>
      <x:c r="E35" s="15" t="n">
        <x:v>8466</x:v>
      </x:c>
      <x:c r="F35" s="15" t="n">
        <x:v>32366</x:v>
      </x:c>
    </x:row>
    <x:row r="36" ht="28" customHeight="1">
      <x:c r="A36" s="1" t="str">
        <x:v>Stockholders equity</x:v>
      </x:c>
      <x:c r="B36" s="16" t="n">
        <x:v>100131</x:v>
      </x:c>
      <x:c r="C36" s="16" t="n">
        <x:v>195474</x:v>
      </x:c>
      <x:c r="D36" s="16" t="n">
        <x:v>228984</x:v>
      </x:c>
      <x:c r="E36" s="16" t="n">
        <x:v>100131</x:v>
      </x:c>
      <x:c r="F36" s="16" t="n">
        <x:v>228984</x:v>
      </x:c>
    </x:row>
    <x:row r="37" ht="28" customHeight="1">
      <x:c r="A37" s="10" t="str">
        <x:v>Retained earnings / deficit</x:v>
      </x:c>
      <x:c r="B37" s="15" t="n">
        <x:v>88737</x:v>
      </x:c>
      <x:c r="C37" s="15" t="n">
        <x:v>185038</x:v>
      </x:c>
      <x:c r="D37" s="15" t="n">
        <x:v>219157</x:v>
      </x:c>
      <x:c r="E37" s="15" t="n">
        <x:v>88737</x:v>
      </x:c>
      <x:c r="F37" s="15" t="n">
        <x:v>219157</x:v>
      </x:c>
    </x:row>
    <x:row r="38" ht="28" customHeight="1">
      <x:c r="A38" s="1" t="str">
        <x:v>Convertible debt conversion obligation (temporary equity)</x:v>
      </x:c>
      <x:c r="B38" s="16" t="str">
        <x:v>N/A</x:v>
      </x:c>
      <x:c r="C38" s="16" t="str">
        <x:v>N/A</x:v>
      </x:c>
      <x:c r="D38" s="16" t="str">
        <x:v>N/A</x:v>
      </x:c>
      <x:c r="E38" s="16" t="str">
        <x:v>N/A</x:v>
      </x:c>
      <x:c r="F38" s="16" t="str">
        <x:v>N/A</x:v>
      </x:c>
    </x:row>
    <x:row r="39" ht="28" customHeight="1">
      <x:c r="A39" s="10" t="str">
        <x:v>Operating cash flow</x:v>
      </x:c>
      <x:c r="B39" s="15" t="str">
        <x:v>N/A</x:v>
      </x:c>
      <x:c r="C39" s="15" t="n">
        <x:v>50344</x:v>
      </x:c>
      <x:c r="D39" s="19" t="n">
        <x:f>'Interim'!F39-'Interim'!C39</x:f>
        <x:v>24077</x:v>
      </x:c>
      <x:c r="E39" s="15" t="n">
        <x:v>42779</x:v>
      </x:c>
      <x:c r="F39" s="15" t="n">
        <x:v>74421</x:v>
      </x:c>
    </x:row>
    <x:row r="40" ht="28" customHeight="1">
      <x:c r="A40" s="1" t="str">
        <x:v>Investing cash flow</x:v>
      </x:c>
      <x:c r="B40" s="16" t="str">
        <x:v>N/A</x:v>
      </x:c>
      <x:c r="C40" s="16" t="n">
        <x:v>-26429</x:v>
      </x:c>
      <x:c r="D40" s="20" t="n">
        <x:f>'Interim'!F40-'Interim'!C40</x:f>
        <x:v>-8695</x:v>
      </x:c>
      <x:c r="E40" s="16" t="n">
        <x:v>-12343</x:v>
      </x:c>
      <x:c r="F40" s="16" t="n">
        <x:v>-35124</x:v>
      </x:c>
    </x:row>
    <x:row r="41" ht="28" customHeight="1">
      <x:c r="A41" s="35" t="str">
        <x:v>Financing cash flow</x:v>
      </x:c>
      <x:c r="B41" s="50" t="str">
        <x:v>N/A</x:v>
      </x:c>
      <x:c r="C41" s="50" t="n">
        <x:v>-21283</x:v>
      </x:c>
      <x:c r="D41" s="52" t="n">
        <x:f>'Interim'!F41-'Interim'!C41</x:f>
        <x:v>-6176</x:v>
      </x:c>
      <x:c r="E41" s="50" t="n">
        <x:v>-27386</x:v>
      </x:c>
      <x:c r="F41" s="50" t="n">
        <x:v>-27459</x:v>
      </x:c>
    </x:row>
    <x:row r="42" ht="28" customHeight="1">
      <x:c r="A42" t="str">
        <x:v>Depreciation and amortization</x:v>
      </x:c>
      <x:c r="B42" s="51" t="str">
        <x:v>N/A</x:v>
      </x:c>
      <x:c r="C42" s="51" t="n">
        <x:v>997</x:v>
      </x:c>
      <x:c r="D42" s="53" t="n">
        <x:f>'Interim'!F42-'Interim'!C42</x:f>
        <x:v>1127</x:v>
      </x:c>
      <x:c r="E42" s="51" t="n">
        <x:v>1280</x:v>
      </x:c>
      <x:c r="F42" s="51" t="n">
        <x:v>2124</x:v>
      </x:c>
    </x:row>
    <x:row r="43" ht="28" customHeight="1">
      <x:c r="A43" s="35" t="str">
        <x:v>Stock-based compensation cash-flow addback</x:v>
      </x:c>
      <x:c r="B43" s="50" t="str">
        <x:v>N/A</x:v>
      </x:c>
      <x:c r="C43" s="50" t="n">
        <x:v>1928</x:v>
      </x:c>
      <x:c r="D43" s="52" t="n">
        <x:f>'Interim'!F43-'Interim'!C43</x:f>
        <x:v>2026</x:v>
      </x:c>
      <x:c r="E43" s="50" t="n">
        <x:v>3099</x:v>
      </x:c>
      <x:c r="F43" s="50" t="n">
        <x:v>3954</x:v>
      </x:c>
    </x:row>
    <x:row r="44" ht="28" customHeight="1">
      <x:c r="A44" t="str">
        <x:v>Cash capex, including intangibles where reported</x:v>
      </x:c>
      <x:c r="B44" s="51" t="str">
        <x:v>N/A</x:v>
      </x:c>
      <x:c r="C44" s="51" t="n">
        <x:v>1757</x:v>
      </x:c>
      <x:c r="D44" s="53" t="n">
        <x:f>'Interim'!F44-'Interim'!C44</x:f>
        <x:v>2677</x:v>
      </x:c>
      <x:c r="E44" s="51" t="n">
        <x:v>3122</x:v>
      </x:c>
      <x:c r="F44" s="51" t="n">
        <x:v>4434</x:v>
      </x:c>
    </x:row>
    <x:row r="45" ht="28" customHeight="1">
      <x:c r="A45" s="35" t="str">
        <x:v>Business acquisitions, net of acquired cash</x:v>
      </x:c>
      <x:c r="B45" s="50" t="str">
        <x:v>N/A</x:v>
      </x:c>
      <x:c r="C45" s="50" t="n">
        <x:v>87</x:v>
      </x:c>
      <x:c r="D45" s="52" t="n">
        <x:f>'Interim'!F45-'Interim'!C45</x:f>
        <x:v>211</x:v>
      </x:c>
      <x:c r="E45" s="50" t="n">
        <x:v>677</x:v>
      </x:c>
      <x:c r="F45" s="50" t="n">
        <x:v>298</x:v>
      </x:c>
    </x:row>
    <x:row r="46" ht="28" customHeight="1">
      <x:c r="A46" t="str">
        <x:v>Cash paid to repurchase common stock</x:v>
      </x:c>
      <x:c r="B46" s="51" t="str">
        <x:v>N/A</x:v>
      </x:c>
      <x:c r="C46" s="51" t="n">
        <x:v>19312</x:v>
      </x:c>
      <x:c r="D46" s="53" t="n">
        <x:f>'Interim'!F46-'Interim'!C46</x:f>
        <x:v>19732</x:v>
      </x:c>
      <x:c r="E46" s="51" t="n">
        <x:v>23815</x:v>
      </x:c>
      <x:c r="F46" s="51" t="n">
        <x:v>39044</x:v>
      </x:c>
    </x:row>
    <x:row r="47" ht="28" customHeight="1">
      <x:c r="A47" s="35" t="str">
        <x:v>Cash dividends paid</x:v>
      </x:c>
      <x:c r="B47" s="50" t="n">
        <x:v>244</x:v>
      </x:c>
      <x:c r="C47" s="50" t="n">
        <x:v>243</x:v>
      </x:c>
      <x:c r="D47" s="50" t="n">
        <x:v>6000</x:v>
      </x:c>
      <x:c r="E47" s="50" t="n">
        <x:v>488</x:v>
      </x:c>
      <x:c r="F47" s="50" t="n">
        <x:v>6290</x:v>
      </x:c>
    </x:row>
    <x:row r="48" ht="28" customHeight="1">
      <x:c r="A48" t="str">
        <x:v>Income taxes paid, net</x:v>
      </x:c>
      <x:c r="B48" s="51" t="str">
        <x:v>N/A</x:v>
      </x:c>
      <x:c r="C48" s="51" t="str">
        <x:v>N/A</x:v>
      </x:c>
      <x:c r="D48" s="51" t="str">
        <x:v>N/A</x:v>
      </x:c>
      <x:c r="E48" s="51" t="n">
        <x:v>8451</x:v>
      </x:c>
      <x:c r="F48" s="51" t="str">
        <x:v>N/A</x:v>
      </x:c>
    </x:row>
  </x:sheetData>
  <x:mergeCells>
    <x:mergeCell ref="A1:F1"/>
    <x:mergeCell ref="A2:F3"/>
  </x:mergeCells>
  <x:pageMargins left="0.7" right="0.7" top="0.75" bottom="0.75" header="0.3" footer="0.3"/>
  <x:legacyDrawing xmlns:r="http://schemas.openxmlformats.org/officeDocument/2006/relationships" r:id="R1125da7fff8c4216"/>
</x:worksheet>
</file>

<file path=xl/worksheets/sheet10.xml><?xml version="1.0" encoding="utf-8"?>
<x:worksheet xmlns:x="http://schemas.openxmlformats.org/spreadsheetml/2006/main">
  <x:sheetPr>
    <x:tabColor rgb="FF007C78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4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85" hidden="0" customWidth="1"/>
  </x:cols>
  <x:sheetData>
    <x:row r="1" ht="42" customHeight="1">
      <x:c r="A1" s="3" t="str">
        <x:v>NVIDIA / COVERAGE &amp; DEFINITIONS</x:v>
      </x:c>
      <x:c r="B1" s="3"/>
      <x:c r="C1" s="3"/>
      <x:c r="D1" s="3"/>
      <x:c r="E1" s="3"/>
      <x:c r="F1" s="3"/>
    </x:row>
    <x:row r="2" ht="22" customHeight="1">
      <x:c r="A2" s="5" t="str">
        <x:v>Availability is extraction coverage, not proof that NVIDIA never disclosed the metric. Earlier labels and accounting treatments may differ; do not interpret N/A as zero.</x:v>
      </x:c>
      <x:c r="B2" s="5"/>
      <x:c r="C2" s="5"/>
      <x:c r="D2" s="5"/>
      <x:c r="E2" s="5"/>
      <x:c r="F2" s="5"/>
    </x:row>
    <x:row r="3" ht="22" customHeight="1">
      <x:c r="A3" s="5"/>
      <x:c r="B3" s="5"/>
      <x:c r="C3" s="5"/>
      <x:c r="D3" s="5"/>
      <x:c r="E3" s="5"/>
      <x:c r="F3" s="5"/>
    </x:row>
    <x:row r="4">
      <x:c r="A4" s="1"/>
      <x:c r="B4" s="1"/>
      <x:c r="C4" s="1"/>
      <x:c r="D4" s="1"/>
      <x:c r="E4" s="1"/>
      <x:c r="F4" s="1"/>
    </x:row>
    <x:row r="5" ht="58" customHeight="1">
      <x:c r="A5" s="9" t="str">
        <x:v>Metric</x:v>
      </x:c>
      <x:c r="B5" s="9" t="str">
        <x:v>Group</x:v>
      </x:c>
      <x:c r="C5" s="9" t="str">
        <x:v>Annual years populated</x:v>
      </x:c>
      <x:c r="D5" s="9" t="str">
        <x:v>First annual year</x:v>
      </x:c>
      <x:c r="E5" s="9" t="str">
        <x:v>Last annual year</x:v>
      </x:c>
      <x:c r="F5" s="9" t="str">
        <x:v>Annual gaps</x:v>
      </x:c>
    </x:row>
    <x:row r="6" ht="44" customHeight="1">
      <x:c r="A6" s="55" t="str">
        <x:v>Revenue</x:v>
      </x:c>
      <x:c r="B6" s="55" t="str">
        <x:v>Income</x:v>
      </x:c>
      <x:c r="C6" s="58" t="n">
        <x:v>27</x:v>
      </x:c>
      <x:c r="D6" s="55" t="str">
        <x:v>FY2000</x:v>
      </x:c>
      <x:c r="E6" s="55" t="str">
        <x:v>FY2026</x:v>
      </x:c>
      <x:c r="F6" s="55" t="str">
        <x:v>None</x:v>
      </x:c>
    </x:row>
    <x:row r="7" ht="44" customHeight="1">
      <x:c r="A7" s="54" t="str">
        <x:v>Cost of revenue</x:v>
      </x:c>
      <x:c r="B7" s="54" t="str">
        <x:v>Income</x:v>
      </x:c>
      <x:c r="C7" s="59" t="n">
        <x:v>23</x:v>
      </x:c>
      <x:c r="D7" s="54" t="str">
        <x:v>FY2004</x:v>
      </x:c>
      <x:c r="E7" s="54" t="str">
        <x:v>FY2026</x:v>
      </x:c>
      <x:c r="F7" s="54" t="str">
        <x:v>FY2000, FY2001, FY2002, FY2003</x:v>
      </x:c>
    </x:row>
    <x:row r="8" ht="44" customHeight="1">
      <x:c r="A8" s="55" t="str">
        <x:v>Gross profit</x:v>
      </x:c>
      <x:c r="B8" s="55" t="str">
        <x:v>Income</x:v>
      </x:c>
      <x:c r="C8" s="58" t="n">
        <x:v>23</x:v>
      </x:c>
      <x:c r="D8" s="55" t="str">
        <x:v>FY2004</x:v>
      </x:c>
      <x:c r="E8" s="55" t="str">
        <x:v>FY2026</x:v>
      </x:c>
      <x:c r="F8" s="55" t="str">
        <x:v>FY2000, FY2001, FY2002, FY2003</x:v>
      </x:c>
    </x:row>
    <x:row r="9" ht="44" customHeight="1">
      <x:c r="A9" s="54" t="str">
        <x:v>Research and development</x:v>
      </x:c>
      <x:c r="B9" s="54" t="str">
        <x:v>Income</x:v>
      </x:c>
      <x:c r="C9" s="59" t="n">
        <x:v>23</x:v>
      </x:c>
      <x:c r="D9" s="54" t="str">
        <x:v>FY2004</x:v>
      </x:c>
      <x:c r="E9" s="54" t="str">
        <x:v>FY2026</x:v>
      </x:c>
      <x:c r="F9" s="54" t="str">
        <x:v>FY2000, FY2001, FY2002, FY2003</x:v>
      </x:c>
    </x:row>
    <x:row r="10" ht="44" customHeight="1">
      <x:c r="A10" s="55" t="str">
        <x:v>Selling, general and administrative</x:v>
      </x:c>
      <x:c r="B10" s="55" t="str">
        <x:v>Income</x:v>
      </x:c>
      <x:c r="C10" s="58" t="n">
        <x:v>23</x:v>
      </x:c>
      <x:c r="D10" s="55" t="str">
        <x:v>FY2004</x:v>
      </x:c>
      <x:c r="E10" s="55" t="str">
        <x:v>FY2026</x:v>
      </x:c>
      <x:c r="F10" s="55" t="str">
        <x:v>FY2000, FY2001, FY2002, FY2003</x:v>
      </x:c>
    </x:row>
    <x:row r="11" ht="44" customHeight="1">
      <x:c r="A11" s="54" t="str">
        <x:v>Total operating expenses</x:v>
      </x:c>
      <x:c r="B11" s="54" t="str">
        <x:v>Income</x:v>
      </x:c>
      <x:c r="C11" s="59" t="n">
        <x:v>23</x:v>
      </x:c>
      <x:c r="D11" s="54" t="str">
        <x:v>FY2004</x:v>
      </x:c>
      <x:c r="E11" s="54" t="str">
        <x:v>FY2026</x:v>
      </x:c>
      <x:c r="F11" s="54" t="str">
        <x:v>FY2000, FY2001, FY2002, FY2003</x:v>
      </x:c>
    </x:row>
    <x:row r="12" ht="44" customHeight="1">
      <x:c r="A12" s="55" t="str">
        <x:v>Operating income / loss</x:v>
      </x:c>
      <x:c r="B12" s="55" t="str">
        <x:v>Income</x:v>
      </x:c>
      <x:c r="C12" s="58" t="n">
        <x:v>25</x:v>
      </x:c>
      <x:c r="D12" s="55" t="str">
        <x:v>FY2002</x:v>
      </x:c>
      <x:c r="E12" s="55" t="str">
        <x:v>FY2026</x:v>
      </x:c>
      <x:c r="F12" s="55" t="str">
        <x:v>FY2000, FY2001</x:v>
      </x:c>
    </x:row>
    <x:row r="13" ht="44" customHeight="1">
      <x:c r="A13" s="54" t="str">
        <x:v>Interest income</x:v>
      </x:c>
      <x:c r="B13" s="54" t="str">
        <x:v>Income</x:v>
      </x:c>
      <x:c r="C13" s="59" t="n">
        <x:v>23</x:v>
      </x:c>
      <x:c r="D13" s="54" t="str">
        <x:v>FY2004</x:v>
      </x:c>
      <x:c r="E13" s="54" t="str">
        <x:v>FY2026</x:v>
      </x:c>
      <x:c r="F13" s="54" t="str">
        <x:v>FY2000, FY2001, FY2002, FY2003</x:v>
      </x:c>
    </x:row>
    <x:row r="14" ht="44" customHeight="1">
      <x:c r="A14" s="55" t="str">
        <x:v>Interest expense</x:v>
      </x:c>
      <x:c r="B14" s="55" t="str">
        <x:v>Income</x:v>
      </x:c>
      <x:c r="C14" s="58" t="n">
        <x:v>23</x:v>
      </x:c>
      <x:c r="D14" s="55" t="str">
        <x:v>FY2004</x:v>
      </x:c>
      <x:c r="E14" s="55" t="str">
        <x:v>FY2026</x:v>
      </x:c>
      <x:c r="F14" s="55" t="str">
        <x:v>FY2000, FY2001, FY2002, FY2003</x:v>
      </x:c>
    </x:row>
    <x:row r="15" ht="44" customHeight="1">
      <x:c r="A15" s="54" t="str">
        <x:v>Income tax expense / benefit</x:v>
      </x:c>
      <x:c r="B15" s="54" t="str">
        <x:v>Income</x:v>
      </x:c>
      <x:c r="C15" s="59" t="n">
        <x:v>23</x:v>
      </x:c>
      <x:c r="D15" s="54" t="str">
        <x:v>FY2004</x:v>
      </x:c>
      <x:c r="E15" s="54" t="str">
        <x:v>FY2026</x:v>
      </x:c>
      <x:c r="F15" s="54" t="str">
        <x:v>FY2000, FY2001, FY2002, FY2003</x:v>
      </x:c>
    </x:row>
    <x:row r="16" ht="44" customHeight="1">
      <x:c r="A16" s="55" t="str">
        <x:v>Net income / loss</x:v>
      </x:c>
      <x:c r="B16" s="55" t="str">
        <x:v>Income</x:v>
      </x:c>
      <x:c r="C16" s="58" t="n">
        <x:v>25</x:v>
      </x:c>
      <x:c r="D16" s="55" t="str">
        <x:v>FY2002</x:v>
      </x:c>
      <x:c r="E16" s="55" t="str">
        <x:v>FY2026</x:v>
      </x:c>
      <x:c r="F16" s="55" t="str">
        <x:v>FY2000, FY2001</x:v>
      </x:c>
    </x:row>
    <x:row r="17" ht="44" customHeight="1">
      <x:c r="A17" s="54" t="str">
        <x:v>Basic EPS — source split basis</x:v>
      </x:c>
      <x:c r="B17" s="54" t="str">
        <x:v>Per Share</x:v>
      </x:c>
      <x:c r="C17" s="59" t="n">
        <x:v>25</x:v>
      </x:c>
      <x:c r="D17" s="54" t="str">
        <x:v>FY2002</x:v>
      </x:c>
      <x:c r="E17" s="54" t="str">
        <x:v>FY2026</x:v>
      </x:c>
      <x:c r="F17" s="54" t="str">
        <x:v>FY2000, FY2001</x:v>
      </x:c>
    </x:row>
    <x:row r="18" ht="44" customHeight="1">
      <x:c r="A18" s="55" t="str">
        <x:v>Diluted EPS — source split basis</x:v>
      </x:c>
      <x:c r="B18" s="55" t="str">
        <x:v>Per Share</x:v>
      </x:c>
      <x:c r="C18" s="58" t="n">
        <x:v>25</x:v>
      </x:c>
      <x:c r="D18" s="55" t="str">
        <x:v>FY2002</x:v>
      </x:c>
      <x:c r="E18" s="55" t="str">
        <x:v>FY2026</x:v>
      </x:c>
      <x:c r="F18" s="55" t="str">
        <x:v>FY2000, FY2001</x:v>
      </x:c>
    </x:row>
    <x:row r="19" ht="44" customHeight="1">
      <x:c r="A19" s="54" t="str">
        <x:v>Weighted-average basic shares — source basis</x:v>
      </x:c>
      <x:c r="B19" s="54" t="str">
        <x:v>Per Share</x:v>
      </x:c>
      <x:c r="C19" s="59" t="n">
        <x:v>25</x:v>
      </x:c>
      <x:c r="D19" s="54" t="str">
        <x:v>FY2002</x:v>
      </x:c>
      <x:c r="E19" s="54" t="str">
        <x:v>FY2026</x:v>
      </x:c>
      <x:c r="F19" s="54" t="str">
        <x:v>FY2000, FY2001</x:v>
      </x:c>
    </x:row>
    <x:row r="20" ht="44" customHeight="1">
      <x:c r="A20" s="55" t="str">
        <x:v>Weighted-average diluted shares — source basis</x:v>
      </x:c>
      <x:c r="B20" s="55" t="str">
        <x:v>Per Share</x:v>
      </x:c>
      <x:c r="C20" s="58" t="n">
        <x:v>25</x:v>
      </x:c>
      <x:c r="D20" s="55" t="str">
        <x:v>FY2002</x:v>
      </x:c>
      <x:c r="E20" s="55" t="str">
        <x:v>FY2026</x:v>
      </x:c>
      <x:c r="F20" s="55" t="str">
        <x:v>FY2000, FY2001</x:v>
      </x:c>
    </x:row>
    <x:row r="21" ht="44" customHeight="1">
      <x:c r="A21" s="54" t="str">
        <x:v>Cash and cash equivalents</x:v>
      </x:c>
      <x:c r="B21" s="54" t="str">
        <x:v>Balance</x:v>
      </x:c>
      <x:c r="C21" s="59" t="n">
        <x:v>27</x:v>
      </x:c>
      <x:c r="D21" s="54" t="str">
        <x:v>FY2000</x:v>
      </x:c>
      <x:c r="E21" s="54" t="str">
        <x:v>FY2026</x:v>
      </x:c>
      <x:c r="F21" s="54" t="str">
        <x:v>None</x:v>
      </x:c>
    </x:row>
    <x:row r="22" ht="44" customHeight="1">
      <x:c r="A22" s="55" t="str">
        <x:v>Current marketable securities (scope varies)</x:v>
      </x:c>
      <x:c r="B22" s="55" t="str">
        <x:v>Balance</x:v>
      </x:c>
      <x:c r="C22" s="58" t="n">
        <x:v>21</x:v>
      </x:c>
      <x:c r="D22" s="55" t="str">
        <x:v>FY2005</x:v>
      </x:c>
      <x:c r="E22" s="55" t="str">
        <x:v>FY2025</x:v>
      </x:c>
      <x:c r="F22" s="55" t="str">
        <x:v>FY2000, FY2001, FY2002, FY2003, FY2004, FY2026</x:v>
      </x:c>
    </x:row>
    <x:row r="23" ht="44" customHeight="1">
      <x:c r="A23" s="54" t="str">
        <x:v>Accounts receivable, net</x:v>
      </x:c>
      <x:c r="B23" s="54" t="str">
        <x:v>Balance</x:v>
      </x:c>
      <x:c r="C23" s="59" t="n">
        <x:v>22</x:v>
      </x:c>
      <x:c r="D23" s="54" t="str">
        <x:v>FY2005</x:v>
      </x:c>
      <x:c r="E23" s="54" t="str">
        <x:v>FY2026</x:v>
      </x:c>
      <x:c r="F23" s="54" t="str">
        <x:v>FY2000, FY2001, FY2002, FY2003, FY2004</x:v>
      </x:c>
    </x:row>
    <x:row r="24" ht="44" customHeight="1">
      <x:c r="A24" s="55" t="str">
        <x:v>Inventory</x:v>
      </x:c>
      <x:c r="B24" s="55" t="str">
        <x:v>Balance</x:v>
      </x:c>
      <x:c r="C24" s="58" t="n">
        <x:v>22</x:v>
      </x:c>
      <x:c r="D24" s="55" t="str">
        <x:v>FY2005</x:v>
      </x:c>
      <x:c r="E24" s="55" t="str">
        <x:v>FY2026</x:v>
      </x:c>
      <x:c r="F24" s="55" t="str">
        <x:v>FY2000, FY2001, FY2002, FY2003, FY2004</x:v>
      </x:c>
    </x:row>
    <x:row r="25" ht="44" customHeight="1">
      <x:c r="A25" s="54" t="str">
        <x:v>Current assets</x:v>
      </x:c>
      <x:c r="B25" s="54" t="str">
        <x:v>Balance</x:v>
      </x:c>
      <x:c r="C25" s="59" t="n">
        <x:v>22</x:v>
      </x:c>
      <x:c r="D25" s="54" t="str">
        <x:v>FY2005</x:v>
      </x:c>
      <x:c r="E25" s="54" t="str">
        <x:v>FY2026</x:v>
      </x:c>
      <x:c r="F25" s="54" t="str">
        <x:v>FY2000, FY2001, FY2002, FY2003, FY2004</x:v>
      </x:c>
    </x:row>
    <x:row r="26" ht="44" customHeight="1">
      <x:c r="A26" s="55" t="str">
        <x:v>Property, plant and equipment, net</x:v>
      </x:c>
      <x:c r="B26" s="55" t="str">
        <x:v>Balance</x:v>
      </x:c>
      <x:c r="C26" s="58" t="n">
        <x:v>22</x:v>
      </x:c>
      <x:c r="D26" s="55" t="str">
        <x:v>FY2005</x:v>
      </x:c>
      <x:c r="E26" s="55" t="str">
        <x:v>FY2026</x:v>
      </x:c>
      <x:c r="F26" s="55" t="str">
        <x:v>FY2000, FY2001, FY2002, FY2003, FY2004</x:v>
      </x:c>
    </x:row>
    <x:row r="27" ht="44" customHeight="1">
      <x:c r="A27" s="54" t="str">
        <x:v>Goodwill</x:v>
      </x:c>
      <x:c r="B27" s="54" t="str">
        <x:v>Balance</x:v>
      </x:c>
      <x:c r="C27" s="59" t="n">
        <x:v>22</x:v>
      </x:c>
      <x:c r="D27" s="54" t="str">
        <x:v>FY2005</x:v>
      </x:c>
      <x:c r="E27" s="54" t="str">
        <x:v>FY2026</x:v>
      </x:c>
      <x:c r="F27" s="54" t="str">
        <x:v>FY2000, FY2001, FY2002, FY2003, FY2004</x:v>
      </x:c>
    </x:row>
    <x:row r="28" ht="44" customHeight="1">
      <x:c r="A28" s="55" t="str">
        <x:v>Intangible assets, net excluding goodwill</x:v>
      </x:c>
      <x:c r="B28" s="55" t="str">
        <x:v>Balance</x:v>
      </x:c>
      <x:c r="C28" s="58" t="n">
        <x:v>22</x:v>
      </x:c>
      <x:c r="D28" s="55" t="str">
        <x:v>FY2005</x:v>
      </x:c>
      <x:c r="E28" s="55" t="str">
        <x:v>FY2026</x:v>
      </x:c>
      <x:c r="F28" s="55" t="str">
        <x:v>FY2000, FY2001, FY2002, FY2003, FY2004</x:v>
      </x:c>
    </x:row>
    <x:row r="29" ht="44" customHeight="1">
      <x:c r="A29" s="54" t="str">
        <x:v>Total assets</x:v>
      </x:c>
      <x:c r="B29" s="54" t="str">
        <x:v>Balance</x:v>
      </x:c>
      <x:c r="C29" s="59" t="n">
        <x:v>25</x:v>
      </x:c>
      <x:c r="D29" s="54" t="str">
        <x:v>FY2002</x:v>
      </x:c>
      <x:c r="E29" s="54" t="str">
        <x:v>FY2026</x:v>
      </x:c>
      <x:c r="F29" s="54" t="str">
        <x:v>FY2000, FY2001</x:v>
      </x:c>
    </x:row>
    <x:row r="30" ht="44" customHeight="1">
      <x:c r="A30" s="55" t="str">
        <x:v>Accounts payable</x:v>
      </x:c>
      <x:c r="B30" s="55" t="str">
        <x:v>Balance</x:v>
      </x:c>
      <x:c r="C30" s="58" t="n">
        <x:v>22</x:v>
      </x:c>
      <x:c r="D30" s="55" t="str">
        <x:v>FY2005</x:v>
      </x:c>
      <x:c r="E30" s="55" t="str">
        <x:v>FY2026</x:v>
      </x:c>
      <x:c r="F30" s="55" t="str">
        <x:v>FY2000, FY2001, FY2002, FY2003, FY2004</x:v>
      </x:c>
    </x:row>
    <x:row r="31" ht="44" customHeight="1">
      <x:c r="A31" s="54" t="str">
        <x:v>Current liabilities</x:v>
      </x:c>
      <x:c r="B31" s="54" t="str">
        <x:v>Balance</x:v>
      </x:c>
      <x:c r="C31" s="59" t="n">
        <x:v>22</x:v>
      </x:c>
      <x:c r="D31" s="54" t="str">
        <x:v>FY2005</x:v>
      </x:c>
      <x:c r="E31" s="54" t="str">
        <x:v>FY2026</x:v>
      </x:c>
      <x:c r="F31" s="54" t="str">
        <x:v>FY2000, FY2001, FY2002, FY2003, FY2004</x:v>
      </x:c>
    </x:row>
    <x:row r="32" ht="44" customHeight="1">
      <x:c r="A32" s="55" t="str">
        <x:v>Total liabilities</x:v>
      </x:c>
      <x:c r="B32" s="55" t="str">
        <x:v>Balance</x:v>
      </x:c>
      <x:c r="C32" s="58" t="n">
        <x:v>12</x:v>
      </x:c>
      <x:c r="D32" s="55" t="str">
        <x:v>FY2015</x:v>
      </x:c>
      <x:c r="E32" s="55" t="str">
        <x:v>FY2026</x:v>
      </x:c>
      <x:c r="F32" s="55" t="str">
        <x:v>FY2000, FY2001, FY2002, FY2003, FY2004, FY2005, FY2006, FY2007, FY2008, FY2009, FY2010, FY2011, FY2012, FY2013, FY2014</x:v>
      </x:c>
    </x:row>
    <x:row r="33" ht="44" customHeight="1">
      <x:c r="A33" s="54" t="str">
        <x:v>Current debt (excludes leases)</x:v>
      </x:c>
      <x:c r="B33" s="54" t="str">
        <x:v>Balance</x:v>
      </x:c>
      <x:c r="C33" s="59" t="n">
        <x:v>7</x:v>
      </x:c>
      <x:c r="D33" s="54" t="str">
        <x:v>FY2020</x:v>
      </x:c>
      <x:c r="E33" s="54" t="str">
        <x:v>FY2026</x:v>
      </x:c>
      <x:c r="F33" s="54" t="str">
        <x:v>FY2000, FY2001, FY2002, FY2003, FY2004, FY2005, FY2006, FY2007, FY2008, FY2009, FY2010, FY2011, FY2012, FY2013, FY2014, FY2015, FY2016, FY2017, FY2018, FY2019</x:v>
      </x:c>
    </x:row>
    <x:row r="34" ht="44" customHeight="1">
      <x:c r="A34" s="55" t="str">
        <x:v>Noncurrent debt (excludes leases)</x:v>
      </x:c>
      <x:c r="B34" s="55" t="str">
        <x:v>Balance</x:v>
      </x:c>
      <x:c r="C34" s="58" t="n">
        <x:v>12</x:v>
      </x:c>
      <x:c r="D34" s="55" t="str">
        <x:v>FY2002</x:v>
      </x:c>
      <x:c r="E34" s="55" t="str">
        <x:v>FY2026</x:v>
      </x:c>
      <x:c r="F34" s="55" t="str">
        <x:v>FY2000, FY2001, FY2007, FY2008, FY2009, FY2010, FY2011, FY2012, FY2013, FY2014, FY2015, FY2016, FY2017, FY2018, FY2019</x:v>
      </x:c>
    </x:row>
    <x:row r="35" ht="44" customHeight="1">
      <x:c r="A35" s="54" t="str">
        <x:v>Stockholders equity</x:v>
      </x:c>
      <x:c r="B35" s="54" t="str">
        <x:v>Balance</x:v>
      </x:c>
      <x:c r="C35" s="59" t="n">
        <x:v>25</x:v>
      </x:c>
      <x:c r="D35" s="54" t="str">
        <x:v>FY2002</x:v>
      </x:c>
      <x:c r="E35" s="54" t="str">
        <x:v>FY2026</x:v>
      </x:c>
      <x:c r="F35" s="54" t="str">
        <x:v>FY2000, FY2001</x:v>
      </x:c>
    </x:row>
    <x:row r="36" ht="44" customHeight="1">
      <x:c r="A36" s="55" t="str">
        <x:v>Retained earnings / deficit</x:v>
      </x:c>
      <x:c r="B36" s="55" t="str">
        <x:v>Balance</x:v>
      </x:c>
      <x:c r="C36" s="58" t="n">
        <x:v>19</x:v>
      </x:c>
      <x:c r="D36" s="55" t="str">
        <x:v>FY2005</x:v>
      </x:c>
      <x:c r="E36" s="55" t="str">
        <x:v>FY2026</x:v>
      </x:c>
      <x:c r="F36" s="55" t="str">
        <x:v>FY2000, FY2001, FY2002, FY2003, FY2004, FY2006, FY2007, FY2008</x:v>
      </x:c>
    </x:row>
    <x:row r="37" ht="44" customHeight="1">
      <x:c r="A37" s="54" t="str">
        <x:v>Convertible debt conversion obligation (temporary equity)</x:v>
      </x:c>
      <x:c r="B37" s="54" t="str">
        <x:v>Balance</x:v>
      </x:c>
      <x:c r="C37" s="59" t="n">
        <x:v>2</x:v>
      </x:c>
      <x:c r="D37" s="54" t="str">
        <x:v>FY2016</x:v>
      </x:c>
      <x:c r="E37" s="54" t="str">
        <x:v>FY2017</x:v>
      </x:c>
      <x:c r="F37" s="54" t="str">
        <x:v>FY2000, FY2001, FY2002, FY2003, FY2004, FY2005, FY2006, FY2007, FY2008, FY2009, FY2010, FY2011, FY2012, FY2013, FY2014, FY2015, FY2018, FY2019, FY2020, FY2021, FY2022, FY2023, FY2024, FY2025, FY2026</x:v>
      </x:c>
    </x:row>
    <x:row r="38" ht="44" customHeight="1">
      <x:c r="A38" s="55" t="str">
        <x:v>Operating cash flow</x:v>
      </x:c>
      <x:c r="B38" s="55" t="str">
        <x:v>Cash Flow</x:v>
      </x:c>
      <x:c r="C38" s="58" t="n">
        <x:v>27</x:v>
      </x:c>
      <x:c r="D38" s="55" t="str">
        <x:v>FY2000</x:v>
      </x:c>
      <x:c r="E38" s="55" t="str">
        <x:v>FY2026</x:v>
      </x:c>
      <x:c r="F38" s="55" t="str">
        <x:v>None</x:v>
      </x:c>
    </x:row>
    <x:row r="39" ht="44" customHeight="1">
      <x:c r="A39" s="54" t="str">
        <x:v>Investing cash flow</x:v>
      </x:c>
      <x:c r="B39" s="54" t="str">
        <x:v>Cash Flow</x:v>
      </x:c>
      <x:c r="C39" s="59" t="n">
        <x:v>27</x:v>
      </x:c>
      <x:c r="D39" s="54" t="str">
        <x:v>FY2000</x:v>
      </x:c>
      <x:c r="E39" s="54" t="str">
        <x:v>FY2026</x:v>
      </x:c>
      <x:c r="F39" s="54" t="str">
        <x:v>None</x:v>
      </x:c>
    </x:row>
    <x:row r="40" ht="44" customHeight="1">
      <x:c r="A40" s="55" t="str">
        <x:v>Financing cash flow</x:v>
      </x:c>
      <x:c r="B40" s="55" t="str">
        <x:v>Cash Flow</x:v>
      </x:c>
      <x:c r="C40" s="58" t="n">
        <x:v>27</x:v>
      </x:c>
      <x:c r="D40" s="55" t="str">
        <x:v>FY2000</x:v>
      </x:c>
      <x:c r="E40" s="55" t="str">
        <x:v>FY2026</x:v>
      </x:c>
      <x:c r="F40" s="55" t="str">
        <x:v>None</x:v>
      </x:c>
    </x:row>
    <x:row r="41" ht="44" customHeight="1">
      <x:c r="A41" s="56" t="str">
        <x:v>Depreciation and amortization</x:v>
      </x:c>
      <x:c r="B41" s="56" t="str">
        <x:v>Cash Flow</x:v>
      </x:c>
      <x:c r="C41" s="60" t="n">
        <x:v>23</x:v>
      </x:c>
      <x:c r="D41" s="56" t="str">
        <x:v>FY2004</x:v>
      </x:c>
      <x:c r="E41" s="56" t="str">
        <x:v>FY2026</x:v>
      </x:c>
      <x:c r="F41" s="56" t="str">
        <x:v>FY2000, FY2001, FY2002, FY2003</x:v>
      </x:c>
    </x:row>
    <x:row r="42" ht="44" customHeight="1">
      <x:c r="A42" s="57" t="str">
        <x:v>Stock-based compensation cash-flow addback</x:v>
      </x:c>
      <x:c r="B42" s="57" t="str">
        <x:v>Cash Flow</x:v>
      </x:c>
      <x:c r="C42" s="61" t="n">
        <x:v>23</x:v>
      </x:c>
      <x:c r="D42" s="57" t="str">
        <x:v>FY2004</x:v>
      </x:c>
      <x:c r="E42" s="57" t="str">
        <x:v>FY2026</x:v>
      </x:c>
      <x:c r="F42" s="57" t="str">
        <x:v>FY2000, FY2001, FY2002, FY2003</x:v>
      </x:c>
    </x:row>
    <x:row r="43" ht="44" customHeight="1">
      <x:c r="A43" s="56" t="str">
        <x:v>Cash capex, including intangibles where reported</x:v>
      </x:c>
      <x:c r="B43" s="56" t="str">
        <x:v>Cash Flow</x:v>
      </x:c>
      <x:c r="C43" s="60" t="n">
        <x:v>27</x:v>
      </x:c>
      <x:c r="D43" s="56" t="str">
        <x:v>FY2000</x:v>
      </x:c>
      <x:c r="E43" s="56" t="str">
        <x:v>FY2026</x:v>
      </x:c>
      <x:c r="F43" s="56" t="str">
        <x:v>None</x:v>
      </x:c>
    </x:row>
    <x:row r="44" ht="44" customHeight="1">
      <x:c r="A44" s="57" t="str">
        <x:v>Business acquisitions, net of acquired cash</x:v>
      </x:c>
      <x:c r="B44" s="57" t="str">
        <x:v>Cash Flow</x:v>
      </x:c>
      <x:c r="C44" s="61" t="n">
        <x:v>22</x:v>
      </x:c>
      <x:c r="D44" s="57" t="str">
        <x:v>FY2003</x:v>
      </x:c>
      <x:c r="E44" s="57" t="str">
        <x:v>FY2026</x:v>
      </x:c>
      <x:c r="F44" s="57" t="str">
        <x:v>FY2000, FY2001, FY2002, FY2017, FY2018</x:v>
      </x:c>
    </x:row>
    <x:row r="45" ht="44" customHeight="1">
      <x:c r="A45" s="56" t="str">
        <x:v>Cash paid to repurchase common stock</x:v>
      </x:c>
      <x:c r="B45" s="56" t="str">
        <x:v>Cash Flow</x:v>
      </x:c>
      <x:c r="C45" s="60" t="n">
        <x:v>22</x:v>
      </x:c>
      <x:c r="D45" s="56" t="str">
        <x:v>FY2005</x:v>
      </x:c>
      <x:c r="E45" s="56" t="str">
        <x:v>FY2026</x:v>
      </x:c>
      <x:c r="F45" s="56" t="str">
        <x:v>FY2000, FY2001, FY2002, FY2003, FY2004</x:v>
      </x:c>
    </x:row>
    <x:row r="46" ht="44" customHeight="1">
      <x:c r="A46" s="57" t="str">
        <x:v>Cash dividends paid</x:v>
      </x:c>
      <x:c r="B46" s="57" t="str">
        <x:v>Cash Flow</x:v>
      </x:c>
      <x:c r="C46" s="61" t="n">
        <x:v>16</x:v>
      </x:c>
      <x:c r="D46" s="57" t="str">
        <x:v>FY2011</x:v>
      </x:c>
      <x:c r="E46" s="57" t="str">
        <x:v>FY2026</x:v>
      </x:c>
      <x:c r="F46" s="57" t="str">
        <x:v>FY2000, FY2001, FY2002, FY2003, FY2004, FY2005, FY2006, FY2007, FY2008, FY2009, FY2010</x:v>
      </x:c>
    </x:row>
    <x:row r="47" ht="44" customHeight="1">
      <x:c r="A47" s="56" t="str">
        <x:v>Income taxes paid, net</x:v>
      </x:c>
      <x:c r="B47" s="56" t="str">
        <x:v>Cash Flow</x:v>
      </x:c>
      <x:c r="C47" s="60" t="n">
        <x:v>23</x:v>
      </x:c>
      <x:c r="D47" s="56" t="str">
        <x:v>FY2003</x:v>
      </x:c>
      <x:c r="E47" s="56" t="str">
        <x:v>FY2026</x:v>
      </x:c>
      <x:c r="F47" s="56" t="str">
        <x:v>FY2000, FY2001, FY2002, FY2004</x:v>
      </x:c>
    </x:row>
    <x:row r="48" ht="44" customHeight="1">
      <x:c r="A48" s="57" t="str">
        <x:v>Data Center revenue</x:v>
      </x:c>
      <x:c r="B48" s="57" t="str">
        <x:v>Markets</x:v>
      </x:c>
      <x:c r="C48" s="61" t="n">
        <x:v>11</x:v>
      </x:c>
      <x:c r="D48" s="57" t="str">
        <x:v>FY2016</x:v>
      </x:c>
      <x:c r="E48" s="57" t="str">
        <x:v>FY2026</x:v>
      </x:c>
      <x:c r="F48" s="57" t="str">
        <x:v>FY2000, FY2001, FY2002, FY2003, FY2004, FY2005, FY2006, FY2007, FY2008, FY2009, FY2010, FY2011, FY2012, FY2013, FY2014, FY2015</x:v>
      </x:c>
    </x:row>
    <x:row r="49" ht="44" customHeight="1">
      <x:c r="A49" s="56" t="str">
        <x:v>Gaming revenue</x:v>
      </x:c>
      <x:c r="B49" s="56" t="str">
        <x:v>Markets</x:v>
      </x:c>
      <x:c r="C49" s="60" t="n">
        <x:v>11</x:v>
      </x:c>
      <x:c r="D49" s="56" t="str">
        <x:v>FY2016</x:v>
      </x:c>
      <x:c r="E49" s="56" t="str">
        <x:v>FY2026</x:v>
      </x:c>
      <x:c r="F49" s="56" t="str">
        <x:v>FY2000, FY2001, FY2002, FY2003, FY2004, FY2005, FY2006, FY2007, FY2008, FY2009, FY2010, FY2011, FY2012, FY2013, FY2014, FY2015</x:v>
      </x:c>
    </x:row>
    <x:row r="50" ht="44" customHeight="1">
      <x:c r="A50" s="57" t="str">
        <x:v>Professional Visualization revenue</x:v>
      </x:c>
      <x:c r="B50" s="57" t="str">
        <x:v>Markets</x:v>
      </x:c>
      <x:c r="C50" s="61" t="n">
        <x:v>11</x:v>
      </x:c>
      <x:c r="D50" s="57" t="str">
        <x:v>FY2016</x:v>
      </x:c>
      <x:c r="E50" s="57" t="str">
        <x:v>FY2026</x:v>
      </x:c>
      <x:c r="F50" s="57" t="str">
        <x:v>FY2000, FY2001, FY2002, FY2003, FY2004, FY2005, FY2006, FY2007, FY2008, FY2009, FY2010, FY2011, FY2012, FY2013, FY2014, FY2015</x:v>
      </x:c>
    </x:row>
    <x:row r="51" ht="44" customHeight="1">
      <x:c r="A51" s="56" t="str">
        <x:v>Automotive revenue</x:v>
      </x:c>
      <x:c r="B51" s="56" t="str">
        <x:v>Markets</x:v>
      </x:c>
      <x:c r="C51" s="60" t="n">
        <x:v>11</x:v>
      </x:c>
      <x:c r="D51" s="56" t="str">
        <x:v>FY2016</x:v>
      </x:c>
      <x:c r="E51" s="56" t="str">
        <x:v>FY2026</x:v>
      </x:c>
      <x:c r="F51" s="56" t="str">
        <x:v>FY2000, FY2001, FY2002, FY2003, FY2004, FY2005, FY2006, FY2007, FY2008, FY2009, FY2010, FY2011, FY2012, FY2013, FY2014, FY2015</x:v>
      </x:c>
    </x:row>
    <x:row r="52" ht="44" customHeight="1">
      <x:c r="A52" s="57" t="str">
        <x:v>OEM and Other revenue</x:v>
      </x:c>
      <x:c r="B52" s="57" t="str">
        <x:v>Markets</x:v>
      </x:c>
      <x:c r="C52" s="61" t="n">
        <x:v>8</x:v>
      </x:c>
      <x:c r="D52" s="57" t="str">
        <x:v>FY2019</x:v>
      </x:c>
      <x:c r="E52" s="57" t="str">
        <x:v>FY2026</x:v>
      </x:c>
      <x:c r="F52" s="57" t="str">
        <x:v>FY2000, FY2001, FY2002, FY2003, FY2004, FY2005, FY2006, FY2007, FY2008, FY2009, FY2010, FY2011, FY2012, FY2013, FY2014, FY2015, FY2016, FY2017, FY2018</x:v>
      </x:c>
    </x:row>
    <x:row r="53" ht="44" customHeight="1">
      <x:c r="A53" s="56" t="str">
        <x:v>OEM and IP revenue — legacy classification</x:v>
      </x:c>
      <x:c r="B53" s="56" t="str">
        <x:v>Markets</x:v>
      </x:c>
      <x:c r="C53" s="60" t="n">
        <x:v>3</x:v>
      </x:c>
      <x:c r="D53" s="56" t="str">
        <x:v>FY2016</x:v>
      </x:c>
      <x:c r="E53" s="56" t="str">
        <x:v>FY2018</x:v>
      </x:c>
      <x:c r="F53" s="56" t="str">
        <x:v>FY2000, FY2001, FY2002, FY2003, FY2004, FY2005, FY2006, FY2007, FY2008, FY2009, FY2010, FY2011, FY2012, FY2013, FY2014, FY2015, FY2019, FY2020, FY2021, FY2022, FY2023, FY2024, FY2025, FY2026</x:v>
      </x:c>
    </x:row>
    <x:row r="54" ht="44" customHeight="1">
      <x:c r="A54" s="57" t="str">
        <x:v>Data Center: compute component</x:v>
      </x:c>
      <x:c r="B54" s="57" t="str">
        <x:v>Markets</x:v>
      </x:c>
      <x:c r="C54" s="61" t="n">
        <x:v>3</x:v>
      </x:c>
      <x:c r="D54" s="57" t="str">
        <x:v>FY2024</x:v>
      </x:c>
      <x:c r="E54" s="57" t="str">
        <x:v>FY2026</x:v>
      </x:c>
      <x:c r="F54" s="57" t="str">
        <x:v>FY2000, FY2001, FY2002, FY2003, FY2004, FY2005, FY2006, FY2007, FY2008, FY2009, FY2010, FY2011, FY2012, FY2013, FY2014, FY2015, FY2016, FY2017, FY2018, FY2019, FY2020, FY2021, FY2022, FY2023</x:v>
      </x:c>
    </x:row>
    <x:row r="55" ht="44" customHeight="1">
      <x:c r="A55" s="56" t="str">
        <x:v>Data Center: networking component</x:v>
      </x:c>
      <x:c r="B55" s="56" t="str">
        <x:v>Markets</x:v>
      </x:c>
      <x:c r="C55" s="60" t="n">
        <x:v>3</x:v>
      </x:c>
      <x:c r="D55" s="56" t="str">
        <x:v>FY2024</x:v>
      </x:c>
      <x:c r="E55" s="56" t="str">
        <x:v>FY2026</x:v>
      </x:c>
      <x:c r="F55" s="56" t="str">
        <x:v>FY2000, FY2001, FY2002, FY2003, FY2004, FY2005, FY2006, FY2007, FY2008, FY2009, FY2010, FY2011, FY2012, FY2013, FY2014, FY2015, FY2016, FY2017, FY2018, FY2019, FY2020, FY2021, FY2022, FY2023</x:v>
      </x:c>
    </x:row>
  </x:sheetData>
  <x:mergeCells>
    <x:mergeCell ref="A1:F1"/>
    <x:mergeCell ref="A2:F3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Pr>
    <x:tabColor rgb="FF007C78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5" hidden="0" customWidth="1"/>
    <x:col min="2" max="2" width="57" hidden="0" customWidth="1"/>
    <x:col min="3" max="3" width="27" hidden="0" customWidth="1"/>
    <x:col min="4" max="4" width="18" hidden="0" customWidth="1"/>
    <x:col min="5" max="5" width="105" hidden="0" customWidth="1"/>
  </x:cols>
  <x:sheetData>
    <x:row r="1" ht="42" customHeight="1">
      <x:c r="A1" s="3" t="str">
        <x:v>NVIDIA / SOURCE REGISTER</x:v>
      </x:c>
      <x:c r="B1" s="3"/>
      <x:c r="C1" s="3"/>
      <x:c r="D1" s="3"/>
      <x:c r="E1" s="3"/>
    </x:row>
    <x:row r="2" ht="22" customHeight="1">
      <x:c r="A2" s="5" t="str">
        <x:v>Every reported input carries a cell comment and a Data Ledger row. SEC XBRL rows also link to the specific filing accession. Sources were accessed September 9, 2026 (Pacific time).</x:v>
      </x:c>
      <x:c r="B2" s="5"/>
      <x:c r="C2" s="5"/>
      <x:c r="D2" s="5"/>
      <x:c r="E2" s="5"/>
    </x:row>
    <x:row r="3" ht="22" customHeight="1">
      <x:c r="A3" s="5"/>
      <x:c r="B3" s="5"/>
      <x:c r="C3" s="5"/>
      <x:c r="D3" s="5"/>
      <x:c r="E3" s="5"/>
    </x:row>
    <x:row r="4">
      <x:c r="A4" s="1"/>
      <x:c r="B4" s="1"/>
      <x:c r="C4" s="1"/>
      <x:c r="D4" s="1"/>
      <x:c r="E4" s="1"/>
    </x:row>
    <x:row r="5" ht="58" customHeight="1">
      <x:c r="A5" s="9" t="str">
        <x:v>Source ID</x:v>
      </x:c>
      <x:c r="B5" s="9" t="str">
        <x:v>Document / dataset</x:v>
      </x:c>
      <x:c r="C5" s="9" t="str">
        <x:v>Publisher</x:v>
      </x:c>
      <x:c r="D5" s="9" t="str">
        <x:v>Published / as of</x:v>
      </x:c>
      <x:c r="E5" s="9" t="str">
        <x:v>URL</x:v>
      </x:c>
    </x:row>
    <x:row r="6" ht="44" customHeight="1">
      <x:c r="A6" s="54" t="str">
        <x:v>SRC-001</x:v>
      </x:c>
      <x:c r="B6" s="54" t="str">
        <x:v>NVIDIA SEC XBRL Company Facts</x:v>
      </x:c>
      <x:c r="C6" s="54" t="str">
        <x:v>US SEC; issuer NVIDIA</x:v>
      </x:c>
      <x:c r="D6" s="54" t="str">
        <x:v>2026-09-09</x:v>
      </x:c>
      <x:c r="E6" s="54" t="str">
        <x:v>https://data.sec.gov/api/xbrl/companyfacts/CIK0001045810.json</x:v>
      </x:c>
    </x:row>
    <x:row r="7" ht="44" customHeight="1">
      <x:c r="A7" s="54" t="str">
        <x:v>SRC-002</x:v>
      </x:c>
      <x:c r="B7" s="54" t="str">
        <x:v>NVIDIA FY2002 Form 10-K (2002 restatement)</x:v>
      </x:c>
      <x:c r="C7" s="54" t="str">
        <x:v>NVIDIA / SEC</x:v>
      </x:c>
      <x:c r="D7" s="54" t="str">
        <x:v>2002-05-14</x:v>
      </x:c>
      <x:c r="E7" s="54" t="str">
        <x:v>https://www.sec.gov/Archives/edgar/data/1045810/000101287002002262/d10k.htm</x:v>
      </x:c>
    </x:row>
    <x:row r="8" ht="44" customHeight="1">
      <x:c r="A8" s="54" t="str">
        <x:v>SRC-003</x:v>
      </x:c>
      <x:c r="B8" s="54" t="str">
        <x:v>NVIDIA FY2006 Form 10-K/A (stock-option restatement)</x:v>
      </x:c>
      <x:c r="C8" s="54" t="str">
        <x:v>NVIDIA / SEC</x:v>
      </x:c>
      <x:c r="D8" s="54" t="str">
        <x:v>2006-11-29</x:v>
      </x:c>
      <x:c r="E8" s="54" t="str">
        <x:v>https://www.sec.gov/Archives/edgar/data/1045810/000119312506243224/d10ka.htm</x:v>
      </x:c>
    </x:row>
    <x:row r="9" ht="44" customHeight="1">
      <x:c r="A9" s="54" t="str">
        <x:v>SRC-004</x:v>
      </x:c>
      <x:c r="B9" s="54" t="str">
        <x:v>NVIDIA FY2007 Form 10-K</x:v>
      </x:c>
      <x:c r="C9" s="54" t="str">
        <x:v>NVIDIA / SEC</x:v>
      </x:c>
      <x:c r="D9" s="54" t="str">
        <x:v>2007-03-16</x:v>
      </x:c>
      <x:c r="E9" s="54" t="str">
        <x:v>https://www.sec.gov/Archives/edgar/data/1045810/000104581007000008/fy2007annualreportonform10-k.htm</x:v>
      </x:c>
    </x:row>
    <x:row r="10" ht="44" customHeight="1">
      <x:c r="A10" s="54" t="str">
        <x:v>SRC-005</x:v>
      </x:c>
      <x:c r="B10" s="54" t="str">
        <x:v>NVIDIA FY2005 Form 10-K (cash-flow history)</x:v>
      </x:c>
      <x:c r="C10" s="54" t="str">
        <x:v>NVIDIA / SEC</x:v>
      </x:c>
      <x:c r="D10" s="54" t="str">
        <x:v>2005-03-22</x:v>
      </x:c>
      <x:c r="E10" s="54" t="str">
        <x:v>https://www.sec.gov/Archives/edgar/data/1045810/000104581005000008/annualreport.htm</x:v>
      </x:c>
    </x:row>
    <x:row r="11" ht="44" customHeight="1">
      <x:c r="A11" s="54" t="str">
        <x:v>SRC-006</x:v>
      </x:c>
      <x:c r="B11" s="54" t="str">
        <x:v>NVIDIA FY2008 Form 10-K</x:v>
      </x:c>
      <x:c r="C11" s="54" t="str">
        <x:v>NVIDIA / SEC</x:v>
      </x:c>
      <x:c r="D11" s="54" t="str">
        <x:v>2008-03-21</x:v>
      </x:c>
      <x:c r="E11" s="54" t="str">
        <x:v>https://www.sec.gov/Archives/edgar/data/1045810/000104581008000011/fy2008annualreportonform10k.htm</x:v>
      </x:c>
    </x:row>
    <x:row r="12" ht="44" customHeight="1">
      <x:c r="A12" s="54" t="str">
        <x:v>SRC-007</x:v>
      </x:c>
      <x:c r="B12" s="54" t="str">
        <x:v>NVIDIA FY2015 Form 10-K</x:v>
      </x:c>
      <x:c r="C12" s="54" t="str">
        <x:v>NVIDIA / SEC</x:v>
      </x:c>
      <x:c r="D12" s="54" t="str">
        <x:v>2015-03-12</x:v>
      </x:c>
      <x:c r="E12" s="54" t="str">
        <x:v>https://www.sec.gov/Archives/edgar/data/1045810/000104581015000036/nvda-2015x10k.htm</x:v>
      </x:c>
    </x:row>
    <x:row r="13" ht="44" customHeight="1">
      <x:c r="A13" s="54" t="str">
        <x:v>SRC-008</x:v>
      </x:c>
      <x:c r="B13" s="54" t="str">
        <x:v>NVIDIA FY2018 Form 10-K</x:v>
      </x:c>
      <x:c r="C13" s="54" t="str">
        <x:v>NVIDIA / SEC</x:v>
      </x:c>
      <x:c r="D13" s="54" t="str">
        <x:v>2018-02-28</x:v>
      </x:c>
      <x:c r="E13" s="54" t="str">
        <x:v>https://www.sec.gov/Archives/edgar/data/1045810/000104581018000010/nvda-2018x10k.htm</x:v>
      </x:c>
    </x:row>
    <x:row r="14" ht="44" customHeight="1">
      <x:c r="A14" s="54" t="str">
        <x:v>SRC-009</x:v>
      </x:c>
      <x:c r="B14" s="54" t="str">
        <x:v>NVIDIA FY2021 Form 10-K</x:v>
      </x:c>
      <x:c r="C14" s="54" t="str">
        <x:v>NVIDIA / SEC</x:v>
      </x:c>
      <x:c r="D14" s="54" t="str">
        <x:v>2021-02-26</x:v>
      </x:c>
      <x:c r="E14" s="54" t="str">
        <x:v>https://www.sec.gov/Archives/edgar/data/1045810/000104581021000010/nvda-20210131.htm</x:v>
      </x:c>
    </x:row>
    <x:row r="15" ht="44" customHeight="1">
      <x:c r="A15" s="54" t="str">
        <x:v>SRC-010</x:v>
      </x:c>
      <x:c r="B15" s="54" t="str">
        <x:v>NVIDIA FY2024 Form 10-K</x:v>
      </x:c>
      <x:c r="C15" s="54" t="str">
        <x:v>NVIDIA / SEC</x:v>
      </x:c>
      <x:c r="D15" s="54" t="str">
        <x:v>2024-02-21</x:v>
      </x:c>
      <x:c r="E15" s="54" t="str">
        <x:v>https://www.sec.gov/Archives/edgar/data/1045810/000104581024000029/nvda-20240128.htm</x:v>
      </x:c>
    </x:row>
    <x:row r="16" ht="44" customHeight="1">
      <x:c r="A16" s="54" t="str">
        <x:v>SRC-011</x:v>
      </x:c>
      <x:c r="B16" s="54" t="str">
        <x:v>NVIDIA FY2026 Form 10-K</x:v>
      </x:c>
      <x:c r="C16" s="54" t="str">
        <x:v>NVIDIA / SEC</x:v>
      </x:c>
      <x:c r="D16" s="54" t="str">
        <x:v>2026-02-25</x:v>
      </x:c>
      <x:c r="E16" s="54" t="str">
        <x:v>https://www.sec.gov/Archives/edgar/data/1045810/000104581026000021/nvda-20260125.htm</x:v>
      </x:c>
    </x:row>
    <x:row r="17" ht="44" customHeight="1">
      <x:c r="A17" s="54" t="str">
        <x:v>SRC-012</x:v>
      </x:c>
      <x:c r="B17" s="54" t="str">
        <x:v>NVIDIA FY2009 Form 10-K</x:v>
      </x:c>
      <x:c r="C17" s="54" t="str">
        <x:v>NVIDIA / SEC</x:v>
      </x:c>
      <x:c r="D17" s="54" t="str">
        <x:v>2009-03-13</x:v>
      </x:c>
      <x:c r="E17" s="54" t="str">
        <x:v>https://www.sec.gov/Archives/edgar/data/1045810/000104581009000013/fy2009form10k.htm</x:v>
      </x:c>
    </x:row>
    <x:row r="18" ht="44" customHeight="1">
      <x:c r="A18" s="54" t="str">
        <x:v>SRC-013</x:v>
      </x:c>
      <x:c r="B18" s="54" t="str">
        <x:v>NVIDIA Q2 FY2022 Form 10-Q; completed four-for-one split</x:v>
      </x:c>
      <x:c r="C18" s="54" t="str">
        <x:v>NVIDIA / SEC</x:v>
      </x:c>
      <x:c r="D18" s="54" t="str">
        <x:v>2021-08-01</x:v>
      </x:c>
      <x:c r="E18" s="54" t="str">
        <x:v>https://www.sec.gov/Archives/edgar/data/1045810/000104581021000131/nvda-20210801.htm</x:v>
      </x:c>
    </x:row>
    <x:row r="19" ht="44" customHeight="1">
      <x:c r="A19" s="54" t="str">
        <x:v>SRC-013</x:v>
      </x:c>
      <x:c r="B19" s="54" t="str">
        <x:v>NVIDIA Q2 FY2022 Form 10-Q; completed four-for-one split</x:v>
      </x:c>
      <x:c r="C19" s="54" t="str">
        <x:v>NVIDIA / SEC</x:v>
      </x:c>
      <x:c r="D19" s="54" t="str">
        <x:v>2021-08-01</x:v>
      </x:c>
      <x:c r="E19" s="54" t="str">
        <x:v>https://www.sec.gov/Archives/edgar/data/1045810/000104581021000131/nvda-20210801.htm</x:v>
      </x:c>
    </x:row>
    <x:row r="20">
      <x:c r="A20" s="1"/>
      <x:c r="B20" s="1"/>
      <x:c r="C20" s="1"/>
      <x:c r="D20" s="1"/>
      <x:c r="E20" s="1"/>
    </x:row>
    <x:row r="21">
      <x:c r="A21" s="1"/>
      <x:c r="B21" s="1"/>
      <x:c r="C21" s="1"/>
      <x:c r="D21" s="1"/>
      <x:c r="E21" s="1"/>
    </x:row>
    <x:row r="22">
      <x:c r="A22" s="1"/>
      <x:c r="B22" s="1"/>
      <x:c r="C22" s="1"/>
      <x:c r="D22" s="1"/>
      <x:c r="E22" s="1"/>
    </x:row>
    <x:row r="23">
      <x:c r="A23" s="1"/>
      <x:c r="B23" s="1"/>
      <x:c r="C23" s="1"/>
      <x:c r="D23" s="1"/>
      <x:c r="E23" s="1"/>
    </x:row>
    <x:row r="24">
      <x:c r="A24" s="1"/>
      <x:c r="B24" s="1"/>
      <x:c r="C24" s="1"/>
      <x:c r="D24" s="1"/>
      <x:c r="E24" s="1"/>
    </x:row>
    <x:row r="25">
      <x:c r="A25" s="1"/>
      <x:c r="B25" s="1"/>
      <x:c r="C25" s="1"/>
      <x:c r="D25" s="1"/>
      <x:c r="E25" s="1"/>
    </x:row>
    <x:row r="26">
      <x:c r="A26" s="1"/>
      <x:c r="B26" s="1"/>
      <x:c r="C26" s="1"/>
      <x:c r="D26" s="1"/>
      <x:c r="E26" s="1"/>
    </x:row>
    <x:row r="27">
      <x:c r="A27" s="1"/>
      <x:c r="B27" s="1"/>
      <x:c r="C27" s="1"/>
      <x:c r="D27" s="1"/>
      <x:c r="E27" s="1"/>
    </x:row>
    <x:row r="28">
      <x:c r="A28" s="1"/>
      <x:c r="B28" s="1"/>
      <x:c r="C28" s="1"/>
      <x:c r="D28" s="1"/>
      <x:c r="E28" s="1"/>
    </x:row>
    <x:row r="29">
      <x:c r="A29" s="1"/>
      <x:c r="B29" s="1"/>
      <x:c r="C29" s="1"/>
      <x:c r="D29" s="1"/>
      <x:c r="E29" s="1"/>
    </x:row>
    <x:row r="30">
      <x:c r="A30" s="1"/>
      <x:c r="B30" s="1"/>
      <x:c r="C30" s="1"/>
      <x:c r="D30" s="1"/>
      <x:c r="E30" s="1"/>
    </x:row>
    <x:row r="31">
      <x:c r="A31" s="1"/>
      <x:c r="B31" s="1"/>
      <x:c r="C31" s="1"/>
      <x:c r="D31" s="1"/>
      <x:c r="E31" s="1"/>
    </x:row>
    <x:row r="32">
      <x:c r="A32" s="1"/>
      <x:c r="B32" s="1"/>
      <x:c r="C32" s="1"/>
      <x:c r="D32" s="1"/>
      <x:c r="E32" s="1"/>
    </x:row>
    <x:row r="33">
      <x:c r="A33" s="1"/>
      <x:c r="B33" s="1"/>
      <x:c r="C33" s="1"/>
      <x:c r="D33" s="1"/>
      <x:c r="E33" s="1"/>
    </x:row>
    <x:row r="34">
      <x:c r="A34" s="1"/>
      <x:c r="B34" s="1"/>
      <x:c r="C34" s="1"/>
      <x:c r="D34" s="1"/>
      <x:c r="E34" s="1"/>
    </x:row>
    <x:row r="35">
      <x:c r="A35" s="1"/>
      <x:c r="B35" s="1"/>
      <x:c r="C35" s="1"/>
      <x:c r="D35" s="1"/>
      <x:c r="E35" s="1"/>
    </x:row>
    <x:row r="36">
      <x:c r="A36" s="1"/>
      <x:c r="B36" s="1"/>
      <x:c r="C36" s="1"/>
      <x:c r="D36" s="1"/>
      <x:c r="E36" s="1"/>
    </x:row>
    <x:row r="37">
      <x:c r="A37" s="1"/>
      <x:c r="B37" s="1"/>
      <x:c r="C37" s="1"/>
      <x:c r="D37" s="1"/>
      <x:c r="E37" s="1"/>
    </x:row>
    <x:row r="38">
      <x:c r="A38" s="1"/>
      <x:c r="B38" s="1"/>
      <x:c r="C38" s="1"/>
      <x:c r="D38" s="1"/>
      <x:c r="E38" s="1"/>
    </x:row>
    <x:row r="39">
      <x:c r="A39" s="1"/>
      <x:c r="B39" s="1"/>
      <x:c r="C39" s="1"/>
      <x:c r="D39" s="1"/>
      <x:c r="E39" s="1"/>
    </x:row>
    <x:row r="40">
      <x:c r="A40" s="1"/>
      <x:c r="B40" s="1"/>
      <x:c r="C40" s="1"/>
      <x:c r="D40" s="1"/>
      <x:c r="E40" s="1"/>
    </x:row>
  </x:sheetData>
  <x:mergeCells>
    <x:mergeCell ref="A1:E1"/>
    <x:mergeCell ref="A2:E3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Pr>
    <x:tabColor rgb="FF007C78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5" hidden="0" customWidth="1"/>
    <x:col min="2" max="2" width="24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78" hidden="0" customWidth="1"/>
    <x:col min="12" max="12" width="18" hidden="0" customWidth="1"/>
    <x:col min="13" max="13" width="90" hidden="0" customWidth="1"/>
  </x:cols>
  <x:sheetData>
    <x:row r="1" ht="42" customHeight="1">
      <x:c r="A1" s="3" t="str">
        <x:v>NVIDIA / AUDITABLE INPUT LEDGER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</x:row>
    <x:row r="2" ht="22" customHeight="1">
      <x:c r="A2" s="5" t="str">
        <x:v>Long-format reported inputs. Superseded rows are retained for audit only and excluded from statement tabs. Value units are explicit; all facts come from SEC files or SEC Company Facts.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</x:row>
    <x:row r="3" ht="22" customHeight="1">
      <x:c r="A3" s="5"/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  <x:c r="M3" s="5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</x:row>
    <x:row r="5" ht="58" customHeight="1">
      <x:c r="A5" s="9" t="str">
        <x:v>Fact ID</x:v>
      </x:c>
      <x:c r="B5" s="9" t="str">
        <x:v>Metric key</x:v>
      </x:c>
      <x:c r="C5" s="9" t="str">
        <x:v>Fiscal period</x:v>
      </x:c>
      <x:c r="D5" s="9" t="str">
        <x:v>Period start</x:v>
      </x:c>
      <x:c r="E5" s="9" t="str">
        <x:v>Period end</x:v>
      </x:c>
      <x:c r="F5" s="9" t="str">
        <x:v>Value</x:v>
      </x:c>
      <x:c r="G5" s="9" t="str">
        <x:v>Units</x:v>
      </x:c>
      <x:c r="H5" s="9" t="str">
        <x:v>Source ID</x:v>
      </x:c>
      <x:c r="I5" s="9" t="str">
        <x:v>Filed date</x:v>
      </x:c>
      <x:c r="J5" s="9" t="str">
        <x:v>Accession</x:v>
      </x:c>
      <x:c r="K5" s="9" t="str">
        <x:v>Source URL</x:v>
      </x:c>
      <x:c r="L5" s="9" t="str">
        <x:v>Status</x:v>
      </x:c>
      <x:c r="M5" s="9" t="str">
        <x:v>Locator / note</x:v>
      </x:c>
    </x:row>
    <x:row r="6" ht="23" customHeight="1">
      <x:c r="A6" s="1" t="str">
        <x:v>FACT-0001</x:v>
      </x:c>
      <x:c r="B6" s="1" t="str">
        <x:v>revenue</x:v>
      </x:c>
      <x:c r="C6" s="1" t="str">
        <x:v>FY2008</x:v>
      </x:c>
      <x:c r="D6" s="1" t="str">
        <x:v>2007-01-29</x:v>
      </x:c>
      <x:c r="E6" s="1" t="str">
        <x:v>2008-01-27</x:v>
      </x:c>
      <x:c r="F6" s="62" t="n">
        <x:v>4097.86</x:v>
      </x:c>
      <x:c r="G6" s="64" t="str">
        <x:v>USD million</x:v>
      </x:c>
      <x:c r="H6" s="1" t="str">
        <x:v>SRC-001</x:v>
      </x:c>
      <x:c r="I6" s="1" t="str">
        <x:v>2010-03-18</x:v>
      </x:c>
      <x:c r="J6" s="1" t="str">
        <x:v>0001045810-10-000006</x:v>
      </x:c>
      <x:c r="K6" s="1" t="str">
        <x:v>https://www.sec.gov/Archives/edgar/data/1045810/000104581010000006/0001045810-10-000006-index.html</x:v>
      </x:c>
      <x:c r="L6" s="1" t="str">
        <x:v>Selected</x:v>
      </x:c>
      <x:c r="M6" s="1" t="str">
        <x:v>us-gaap:Revenues; </x:v>
      </x:c>
    </x:row>
    <x:row r="7" ht="23" customHeight="1">
      <x:c r="A7" s="1" t="str">
        <x:v>FACT-0002</x:v>
      </x:c>
      <x:c r="B7" s="1" t="str">
        <x:v>cogs</x:v>
      </x:c>
      <x:c r="C7" s="1" t="str">
        <x:v>FY2008</x:v>
      </x:c>
      <x:c r="D7" s="1" t="str">
        <x:v>2007-01-29</x:v>
      </x:c>
      <x:c r="E7" s="1" t="str">
        <x:v>2008-01-27</x:v>
      </x:c>
      <x:c r="F7" s="62" t="n">
        <x:v>2228.58</x:v>
      </x:c>
      <x:c r="G7" s="64" t="str">
        <x:v>USD million</x:v>
      </x:c>
      <x:c r="H7" s="1" t="str">
        <x:v>SRC-001</x:v>
      </x:c>
      <x:c r="I7" s="1" t="str">
        <x:v>2010-03-18</x:v>
      </x:c>
      <x:c r="J7" s="1" t="str">
        <x:v>0001045810-10-000006</x:v>
      </x:c>
      <x:c r="K7" s="1" t="str">
        <x:v>https://www.sec.gov/Archives/edgar/data/1045810/000104581010000006/0001045810-10-000006-index.html</x:v>
      </x:c>
      <x:c r="L7" s="1" t="str">
        <x:v>Selected</x:v>
      </x:c>
      <x:c r="M7" s="1" t="str">
        <x:v>us-gaap:CostOfRevenue; </x:v>
      </x:c>
    </x:row>
    <x:row r="8" ht="23" customHeight="1">
      <x:c r="A8" s="1" t="str">
        <x:v>FACT-0003</x:v>
      </x:c>
      <x:c r="B8" s="1" t="str">
        <x:v>gross_profit</x:v>
      </x:c>
      <x:c r="C8" s="1" t="str">
        <x:v>FY2008</x:v>
      </x:c>
      <x:c r="D8" s="1" t="str">
        <x:v>2007-01-29</x:v>
      </x:c>
      <x:c r="E8" s="1" t="str">
        <x:v>2008-01-27</x:v>
      </x:c>
      <x:c r="F8" s="62" t="n">
        <x:v>1869.28</x:v>
      </x:c>
      <x:c r="G8" s="64" t="str">
        <x:v>USD million</x:v>
      </x:c>
      <x:c r="H8" s="1" t="str">
        <x:v>SRC-001</x:v>
      </x:c>
      <x:c r="I8" s="1" t="str">
        <x:v>2010-03-18</x:v>
      </x:c>
      <x:c r="J8" s="1" t="str">
        <x:v>0001045810-10-000006</x:v>
      </x:c>
      <x:c r="K8" s="1" t="str">
        <x:v>https://www.sec.gov/Archives/edgar/data/1045810/000104581010000006/0001045810-10-000006-index.html</x:v>
      </x:c>
      <x:c r="L8" s="1" t="str">
        <x:v>Selected</x:v>
      </x:c>
      <x:c r="M8" s="1" t="str">
        <x:v>us-gaap:GrossProfit; </x:v>
      </x:c>
    </x:row>
    <x:row r="9" ht="23" customHeight="1">
      <x:c r="A9" s="1" t="str">
        <x:v>FACT-0004</x:v>
      </x:c>
      <x:c r="B9" s="1" t="str">
        <x:v>rd</x:v>
      </x:c>
      <x:c r="C9" s="1" t="str">
        <x:v>FY2008</x:v>
      </x:c>
      <x:c r="D9" s="1" t="str">
        <x:v>2007-01-29</x:v>
      </x:c>
      <x:c r="E9" s="1" t="str">
        <x:v>2008-01-27</x:v>
      </x:c>
      <x:c r="F9" s="62" t="n">
        <x:v>691.637</x:v>
      </x:c>
      <x:c r="G9" s="64" t="str">
        <x:v>USD million</x:v>
      </x:c>
      <x:c r="H9" s="1" t="str">
        <x:v>SRC-001</x:v>
      </x:c>
      <x:c r="I9" s="1" t="str">
        <x:v>2010-03-18</x:v>
      </x:c>
      <x:c r="J9" s="1" t="str">
        <x:v>0001045810-10-000006</x:v>
      </x:c>
      <x:c r="K9" s="1" t="str">
        <x:v>https://www.sec.gov/Archives/edgar/data/1045810/000104581010000006/0001045810-10-000006-index.html</x:v>
      </x:c>
      <x:c r="L9" s="1" t="str">
        <x:v>Selected</x:v>
      </x:c>
      <x:c r="M9" s="1" t="str">
        <x:v>us-gaap:ResearchAndDevelopmentExpense; </x:v>
      </x:c>
    </x:row>
    <x:row r="10" ht="23" customHeight="1">
      <x:c r="A10" s="1" t="str">
        <x:v>FACT-0005</x:v>
      </x:c>
      <x:c r="B10" s="1" t="str">
        <x:v>sga</x:v>
      </x:c>
      <x:c r="C10" s="1" t="str">
        <x:v>FY2008</x:v>
      </x:c>
      <x:c r="D10" s="1" t="str">
        <x:v>2007-01-29</x:v>
      </x:c>
      <x:c r="E10" s="1" t="str">
        <x:v>2008-01-27</x:v>
      </x:c>
      <x:c r="F10" s="62" t="n">
        <x:v>341.297</x:v>
      </x:c>
      <x:c r="G10" s="64" t="str">
        <x:v>USD million</x:v>
      </x:c>
      <x:c r="H10" s="1" t="str">
        <x:v>SRC-001</x:v>
      </x:c>
      <x:c r="I10" s="1" t="str">
        <x:v>2010-03-18</x:v>
      </x:c>
      <x:c r="J10" s="1" t="str">
        <x:v>0001045810-10-000006</x:v>
      </x:c>
      <x:c r="K10" s="1" t="str">
        <x:v>https://www.sec.gov/Archives/edgar/data/1045810/000104581010000006/0001045810-10-000006-index.html</x:v>
      </x:c>
      <x:c r="L10" s="1" t="str">
        <x:v>Selected</x:v>
      </x:c>
      <x:c r="M10" s="1" t="str">
        <x:v>us-gaap:SellingGeneralAndAdministrativeExpense; </x:v>
      </x:c>
    </x:row>
    <x:row r="11" ht="23" customHeight="1">
      <x:c r="A11" s="1" t="str">
        <x:v>FACT-0006</x:v>
      </x:c>
      <x:c r="B11" s="1" t="str">
        <x:v>opex</x:v>
      </x:c>
      <x:c r="C11" s="1" t="str">
        <x:v>FY2008</x:v>
      </x:c>
      <x:c r="D11" s="1" t="str">
        <x:v>2007-01-29</x:v>
      </x:c>
      <x:c r="E11" s="1" t="str">
        <x:v>2008-01-27</x:v>
      </x:c>
      <x:c r="F11" s="62" t="n">
        <x:v>1032.934</x:v>
      </x:c>
      <x:c r="G11" s="64" t="str">
        <x:v>USD million</x:v>
      </x:c>
      <x:c r="H11" s="1" t="str">
        <x:v>SRC-001</x:v>
      </x:c>
      <x:c r="I11" s="1" t="str">
        <x:v>2010-03-18</x:v>
      </x:c>
      <x:c r="J11" s="1" t="str">
        <x:v>0001045810-10-000006</x:v>
      </x:c>
      <x:c r="K11" s="1" t="str">
        <x:v>https://www.sec.gov/Archives/edgar/data/1045810/000104581010000006/0001045810-10-000006-index.html</x:v>
      </x:c>
      <x:c r="L11" s="1" t="str">
        <x:v>Selected</x:v>
      </x:c>
      <x:c r="M11" s="1" t="str">
        <x:v>us-gaap:OperatingExpenses; </x:v>
      </x:c>
    </x:row>
    <x:row r="12" ht="23" customHeight="1">
      <x:c r="A12" s="1" t="str">
        <x:v>FACT-0007</x:v>
      </x:c>
      <x:c r="B12" s="1" t="str">
        <x:v>operating_income</x:v>
      </x:c>
      <x:c r="C12" s="1" t="str">
        <x:v>FY2008</x:v>
      </x:c>
      <x:c r="D12" s="1" t="str">
        <x:v>2007-01-29</x:v>
      </x:c>
      <x:c r="E12" s="1" t="str">
        <x:v>2008-01-27</x:v>
      </x:c>
      <x:c r="F12" s="62" t="n">
        <x:v>836.346</x:v>
      </x:c>
      <x:c r="G12" s="64" t="str">
        <x:v>USD million</x:v>
      </x:c>
      <x:c r="H12" s="1" t="str">
        <x:v>SRC-001</x:v>
      </x:c>
      <x:c r="I12" s="1" t="str">
        <x:v>2010-03-18</x:v>
      </x:c>
      <x:c r="J12" s="1" t="str">
        <x:v>0001045810-10-000006</x:v>
      </x:c>
      <x:c r="K12" s="1" t="str">
        <x:v>https://www.sec.gov/Archives/edgar/data/1045810/000104581010000006/0001045810-10-000006-index.html</x:v>
      </x:c>
      <x:c r="L12" s="1" t="str">
        <x:v>Selected</x:v>
      </x:c>
      <x:c r="M12" s="1" t="str">
        <x:v>us-gaap:OperatingIncomeLoss; </x:v>
      </x:c>
    </x:row>
    <x:row r="13" ht="23" customHeight="1">
      <x:c r="A13" s="1" t="str">
        <x:v>FACT-0008</x:v>
      </x:c>
      <x:c r="B13" s="1" t="str">
        <x:v>interest_income</x:v>
      </x:c>
      <x:c r="C13" s="1" t="str">
        <x:v>FY2008</x:v>
      </x:c>
      <x:c r="D13" s="1" t="str">
        <x:v>2007-01-29</x:v>
      </x:c>
      <x:c r="E13" s="1" t="str">
        <x:v>2008-01-27</x:v>
      </x:c>
      <x:c r="F13" s="62" t="n">
        <x:v>64.289</x:v>
      </x:c>
      <x:c r="G13" s="64" t="str">
        <x:v>USD million</x:v>
      </x:c>
      <x:c r="H13" s="1" t="str">
        <x:v>SRC-001</x:v>
      </x:c>
      <x:c r="I13" s="1" t="str">
        <x:v>2010-03-18</x:v>
      </x:c>
      <x:c r="J13" s="1" t="str">
        <x:v>0001045810-10-000006</x:v>
      </x:c>
      <x:c r="K13" s="1" t="str">
        <x:v>https://www.sec.gov/Archives/edgar/data/1045810/000104581010000006/0001045810-10-000006-index.html</x:v>
      </x:c>
      <x:c r="L13" s="1" t="str">
        <x:v>Selected</x:v>
      </x:c>
      <x:c r="M13" s="1" t="str">
        <x:v>us-gaap:InvestmentIncomeInterest; </x:v>
      </x:c>
    </x:row>
    <x:row r="14" ht="23" customHeight="1">
      <x:c r="A14" s="1" t="str">
        <x:v>FACT-0009</x:v>
      </x:c>
      <x:c r="B14" s="1" t="str">
        <x:v>interest_expense</x:v>
      </x:c>
      <x:c r="C14" s="1" t="str">
        <x:v>FY2008</x:v>
      </x:c>
      <x:c r="D14" s="1" t="str">
        <x:v>2007-01-29</x:v>
      </x:c>
      <x:c r="E14" s="1" t="str">
        <x:v>2008-01-27</x:v>
      </x:c>
      <x:c r="F14" s="62" t="n">
        <x:v>0.054</x:v>
      </x:c>
      <x:c r="G14" s="64" t="str">
        <x:v>USD million</x:v>
      </x:c>
      <x:c r="H14" s="1" t="str">
        <x:v>SRC-001</x:v>
      </x:c>
      <x:c r="I14" s="1" t="str">
        <x:v>2010-03-18</x:v>
      </x:c>
      <x:c r="J14" s="1" t="str">
        <x:v>0001045810-10-000006</x:v>
      </x:c>
      <x:c r="K14" s="1" t="str">
        <x:v>https://www.sec.gov/Archives/edgar/data/1045810/000104581010000006/0001045810-10-000006-index.html</x:v>
      </x:c>
      <x:c r="L14" s="1" t="str">
        <x:v>Selected</x:v>
      </x:c>
      <x:c r="M14" s="1" t="str">
        <x:v>us-gaap:InterestExpense; </x:v>
      </x:c>
    </x:row>
    <x:row r="15" ht="23" customHeight="1">
      <x:c r="A15" s="1" t="str">
        <x:v>FACT-0010</x:v>
      </x:c>
      <x:c r="B15" s="1" t="str">
        <x:v>tax</x:v>
      </x:c>
      <x:c r="C15" s="1" t="str">
        <x:v>FY2008</x:v>
      </x:c>
      <x:c r="D15" s="1" t="str">
        <x:v>2007-01-29</x:v>
      </x:c>
      <x:c r="E15" s="1" t="str">
        <x:v>2008-01-27</x:v>
      </x:c>
      <x:c r="F15" s="62" t="n">
        <x:v>103.696</x:v>
      </x:c>
      <x:c r="G15" s="64" t="str">
        <x:v>USD million</x:v>
      </x:c>
      <x:c r="H15" s="1" t="str">
        <x:v>SRC-001</x:v>
      </x:c>
      <x:c r="I15" s="1" t="str">
        <x:v>2010-03-18</x:v>
      </x:c>
      <x:c r="J15" s="1" t="str">
        <x:v>0001045810-10-000006</x:v>
      </x:c>
      <x:c r="K15" s="1" t="str">
        <x:v>https://www.sec.gov/Archives/edgar/data/1045810/000104581010000006/0001045810-10-000006-index.html</x:v>
      </x:c>
      <x:c r="L15" s="1" t="str">
        <x:v>Selected</x:v>
      </x:c>
      <x:c r="M15" s="1" t="str">
        <x:v>us-gaap:IncomeTaxExpenseBenefit; </x:v>
      </x:c>
    </x:row>
    <x:row r="16" ht="23" customHeight="1">
      <x:c r="A16" s="1" t="str">
        <x:v>FACT-0011</x:v>
      </x:c>
      <x:c r="B16" s="1" t="str">
        <x:v>net_income</x:v>
      </x:c>
      <x:c r="C16" s="1" t="str">
        <x:v>FY2008</x:v>
      </x:c>
      <x:c r="D16" s="1" t="str">
        <x:v>2007-01-29</x:v>
      </x:c>
      <x:c r="E16" s="1" t="str">
        <x:v>2008-01-27</x:v>
      </x:c>
      <x:c r="F16" s="62" t="n">
        <x:v>797.645</x:v>
      </x:c>
      <x:c r="G16" s="64" t="str">
        <x:v>USD million</x:v>
      </x:c>
      <x:c r="H16" s="1" t="str">
        <x:v>SRC-001</x:v>
      </x:c>
      <x:c r="I16" s="1" t="str">
        <x:v>2010-03-18</x:v>
      </x:c>
      <x:c r="J16" s="1" t="str">
        <x:v>0001045810-10-000006</x:v>
      </x:c>
      <x:c r="K16" s="1" t="str">
        <x:v>https://www.sec.gov/Archives/edgar/data/1045810/000104581010000006/0001045810-10-000006-index.html</x:v>
      </x:c>
      <x:c r="L16" s="1" t="str">
        <x:v>Selected</x:v>
      </x:c>
      <x:c r="M16" s="1" t="str">
        <x:v>us-gaap:NetIncomeLoss; </x:v>
      </x:c>
    </x:row>
    <x:row r="17" ht="23" customHeight="1">
      <x:c r="A17" s="1" t="str">
        <x:v>FACT-0012</x:v>
      </x:c>
      <x:c r="B17" s="1" t="str">
        <x:v>eps_basic</x:v>
      </x:c>
      <x:c r="C17" s="1" t="str">
        <x:v>FY2008</x:v>
      </x:c>
      <x:c r="D17" s="1" t="str">
        <x:v>2007-01-29</x:v>
      </x:c>
      <x:c r="E17" s="1" t="str">
        <x:v>2008-01-27</x:v>
      </x:c>
      <x:c r="F17" s="62" t="n">
        <x:v>1.45</x:v>
      </x:c>
      <x:c r="G17" s="64" t="str">
        <x:v>USD/share</x:v>
      </x:c>
      <x:c r="H17" s="1" t="str">
        <x:v>SRC-001</x:v>
      </x:c>
      <x:c r="I17" s="1" t="str">
        <x:v>2010-03-18</x:v>
      </x:c>
      <x:c r="J17" s="1" t="str">
        <x:v>0001045810-10-000006</x:v>
      </x:c>
      <x:c r="K17" s="1" t="str">
        <x:v>https://www.sec.gov/Archives/edgar/data/1045810/000104581010000006/0001045810-10-000006-index.html</x:v>
      </x:c>
      <x:c r="L17" s="1" t="str">
        <x:v>Selected</x:v>
      </x:c>
      <x:c r="M17" s="1" t="str">
        <x:v>us-gaap:EarningsPerShareBasic; Source-reported split basis; do not compare EPS/shares across filing vintages</x:v>
      </x:c>
    </x:row>
    <x:row r="18" ht="23" customHeight="1">
      <x:c r="A18" s="1" t="str">
        <x:v>FACT-0013</x:v>
      </x:c>
      <x:c r="B18" s="1" t="str">
        <x:v>eps_diluted</x:v>
      </x:c>
      <x:c r="C18" s="1" t="str">
        <x:v>FY2008</x:v>
      </x:c>
      <x:c r="D18" s="1" t="str">
        <x:v>2007-01-29</x:v>
      </x:c>
      <x:c r="E18" s="1" t="str">
        <x:v>2008-01-27</x:v>
      </x:c>
      <x:c r="F18" s="62" t="n">
        <x:v>1.31</x:v>
      </x:c>
      <x:c r="G18" s="64" t="str">
        <x:v>USD/share</x:v>
      </x:c>
      <x:c r="H18" s="1" t="str">
        <x:v>SRC-001</x:v>
      </x:c>
      <x:c r="I18" s="1" t="str">
        <x:v>2010-03-18</x:v>
      </x:c>
      <x:c r="J18" s="1" t="str">
        <x:v>0001045810-10-000006</x:v>
      </x:c>
      <x:c r="K18" s="1" t="str">
        <x:v>https://www.sec.gov/Archives/edgar/data/1045810/000104581010000006/0001045810-10-000006-index.html</x:v>
      </x:c>
      <x:c r="L18" s="1" t="str">
        <x:v>Selected</x:v>
      </x:c>
      <x:c r="M18" s="1" t="str">
        <x:v>us-gaap:EarningsPerShareDiluted; Source-reported split basis; do not compare EPS/shares across filing vintages</x:v>
      </x:c>
    </x:row>
    <x:row r="19" ht="23" customHeight="1">
      <x:c r="A19" s="1" t="str">
        <x:v>FACT-0014</x:v>
      </x:c>
      <x:c r="B19" s="1" t="str">
        <x:v>shares_basic</x:v>
      </x:c>
      <x:c r="C19" s="1" t="str">
        <x:v>FY2008</x:v>
      </x:c>
      <x:c r="D19" s="1" t="str">
        <x:v>2007-01-29</x:v>
      </x:c>
      <x:c r="E19" s="1" t="str">
        <x:v>2008-01-27</x:v>
      </x:c>
      <x:c r="F19" s="62" t="n">
        <x:v>0.550108</x:v>
      </x:c>
      <x:c r="G19" s="64" t="str">
        <x:v>million shares</x:v>
      </x:c>
      <x:c r="H19" s="1" t="str">
        <x:v>SRC-001</x:v>
      </x:c>
      <x:c r="I19" s="1" t="str">
        <x:v>2010-03-18</x:v>
      </x:c>
      <x:c r="J19" s="1" t="str">
        <x:v>0001045810-10-000006</x:v>
      </x:c>
      <x:c r="K19" s="1" t="str">
        <x:v>https://www.sec.gov/Archives/edgar/data/1045810/000104581010000006/0001045810-10-000006-index.html</x:v>
      </x:c>
      <x:c r="L19" s="1" t="str">
        <x:v>Selected</x:v>
      </x:c>
      <x:c r="M19" s="1" t="str">
        <x:v>us-gaap:WeightedAverageNumberOfSharesOutstandingBasic; Source-reported split basis; do not compare EPS/shares across filing vintages</x:v>
      </x:c>
    </x:row>
    <x:row r="20" ht="23" customHeight="1">
      <x:c r="A20" s="1" t="str">
        <x:v>FACT-0015</x:v>
      </x:c>
      <x:c r="B20" s="1" t="str">
        <x:v>shares_diluted</x:v>
      </x:c>
      <x:c r="C20" s="1" t="str">
        <x:v>FY2008</x:v>
      </x:c>
      <x:c r="D20" s="1" t="str">
        <x:v>2007-01-29</x:v>
      </x:c>
      <x:c r="E20" s="1" t="str">
        <x:v>2008-01-27</x:v>
      </x:c>
      <x:c r="F20" s="62" t="n">
        <x:v>0.606732</x:v>
      </x:c>
      <x:c r="G20" s="64" t="str">
        <x:v>million shares</x:v>
      </x:c>
      <x:c r="H20" s="1" t="str">
        <x:v>SRC-001</x:v>
      </x:c>
      <x:c r="I20" s="1" t="str">
        <x:v>2010-03-18</x:v>
      </x:c>
      <x:c r="J20" s="1" t="str">
        <x:v>0001045810-10-000006</x:v>
      </x:c>
      <x:c r="K20" s="1" t="str">
        <x:v>https://www.sec.gov/Archives/edgar/data/1045810/000104581010000006/0001045810-10-000006-index.html</x:v>
      </x:c>
      <x:c r="L20" s="1" t="str">
        <x:v>Selected</x:v>
      </x:c>
      <x:c r="M20" s="1" t="str">
        <x:v>us-gaap:WeightedAverageNumberOfDilutedSharesOutstanding; Source-reported split basis; do not compare EPS/shares across filing vintages</x:v>
      </x:c>
    </x:row>
    <x:row r="21" ht="23" customHeight="1">
      <x:c r="A21" s="1" t="str">
        <x:v>FACT-0016</x:v>
      </x:c>
      <x:c r="B21" s="1" t="str">
        <x:v>cash</x:v>
      </x:c>
      <x:c r="C21" s="1" t="str">
        <x:v>FY2008</x:v>
      </x:c>
      <x:c r="D21" s="1" t="str">
        <x:v>Not captured</x:v>
      </x:c>
      <x:c r="E21" s="1" t="str">
        <x:v>2008-01-27</x:v>
      </x:c>
      <x:c r="F21" s="62" t="n">
        <x:v>726.969</x:v>
      </x:c>
      <x:c r="G21" s="64" t="str">
        <x:v>USD million</x:v>
      </x:c>
      <x:c r="H21" s="1" t="str">
        <x:v>SRC-001</x:v>
      </x:c>
      <x:c r="I21" s="1" t="str">
        <x:v>2011-03-16</x:v>
      </x:c>
      <x:c r="J21" s="1" t="str">
        <x:v>0001045810-11-000015</x:v>
      </x:c>
      <x:c r="K21" s="1" t="str">
        <x:v>https://www.sec.gov/Archives/edgar/data/1045810/000104581011000015/0001045810-11-000015-index.html</x:v>
      </x:c>
      <x:c r="L21" s="1" t="str">
        <x:v>Selected</x:v>
      </x:c>
      <x:c r="M21" s="1" t="str">
        <x:v>us-gaap:CashAndCashEquivalentsAtCarryingValue; </x:v>
      </x:c>
    </x:row>
    <x:row r="22" ht="23" customHeight="1">
      <x:c r="A22" s="1" t="str">
        <x:v>FACT-0017</x:v>
      </x:c>
      <x:c r="B22" s="1" t="str">
        <x:v>equity</x:v>
      </x:c>
      <x:c r="C22" s="1" t="str">
        <x:v>FY2008</x:v>
      </x:c>
      <x:c r="D22" s="1" t="str">
        <x:v>Not captured</x:v>
      </x:c>
      <x:c r="E22" s="1" t="str">
        <x:v>2008-01-27</x:v>
      </x:c>
      <x:c r="F22" s="62" t="n">
        <x:v>2617.912</x:v>
      </x:c>
      <x:c r="G22" s="64" t="str">
        <x:v>USD million</x:v>
      </x:c>
      <x:c r="H22" s="1" t="str">
        <x:v>SRC-001</x:v>
      </x:c>
      <x:c r="I22" s="1" t="str">
        <x:v>2011-03-16</x:v>
      </x:c>
      <x:c r="J22" s="1" t="str">
        <x:v>0001045810-11-000015</x:v>
      </x:c>
      <x:c r="K22" s="1" t="str">
        <x:v>https://www.sec.gov/Archives/edgar/data/1045810/000104581011000015/0001045810-11-000015-index.html</x:v>
      </x:c>
      <x:c r="L22" s="1" t="str">
        <x:v>Selected</x:v>
      </x:c>
      <x:c r="M22" s="1" t="str">
        <x:v>us-gaap:StockholdersEquity; </x:v>
      </x:c>
    </x:row>
    <x:row r="23" ht="23" customHeight="1">
      <x:c r="A23" s="1" t="str">
        <x:v>FACT-0018</x:v>
      </x:c>
      <x:c r="B23" s="1" t="str">
        <x:v>cfo</x:v>
      </x:c>
      <x:c r="C23" s="1" t="str">
        <x:v>FY2008</x:v>
      </x:c>
      <x:c r="D23" s="1" t="str">
        <x:v>2007-01-29</x:v>
      </x:c>
      <x:c r="E23" s="1" t="str">
        <x:v>2008-01-27</x:v>
      </x:c>
      <x:c r="F23" s="62" t="n">
        <x:v>1270.196</x:v>
      </x:c>
      <x:c r="G23" s="64" t="str">
        <x:v>USD million</x:v>
      </x:c>
      <x:c r="H23" s="1" t="str">
        <x:v>SRC-001</x:v>
      </x:c>
      <x:c r="I23" s="1" t="str">
        <x:v>2010-03-18</x:v>
      </x:c>
      <x:c r="J23" s="1" t="str">
        <x:v>0001045810-10-000006</x:v>
      </x:c>
      <x:c r="K23" s="1" t="str">
        <x:v>https://www.sec.gov/Archives/edgar/data/1045810/000104581010000006/0001045810-10-000006-index.html</x:v>
      </x:c>
      <x:c r="L23" s="1" t="str">
        <x:v>Selected</x:v>
      </x:c>
      <x:c r="M23" s="1" t="str">
        <x:v>us-gaap:NetCashProvidedByUsedInOperatingActivities; </x:v>
      </x:c>
    </x:row>
    <x:row r="24" ht="23" customHeight="1">
      <x:c r="A24" s="1" t="str">
        <x:v>FACT-0019</x:v>
      </x:c>
      <x:c r="B24" s="1" t="str">
        <x:v>cfi</x:v>
      </x:c>
      <x:c r="C24" s="1" t="str">
        <x:v>FY2008</x:v>
      </x:c>
      <x:c r="D24" s="1" t="str">
        <x:v>2007-01-29</x:v>
      </x:c>
      <x:c r="E24" s="1" t="str">
        <x:v>2008-01-27</x:v>
      </x:c>
      <x:c r="F24" s="62" t="n">
        <x:v>-761.318</x:v>
      </x:c>
      <x:c r="G24" s="64" t="str">
        <x:v>USD million</x:v>
      </x:c>
      <x:c r="H24" s="1" t="str">
        <x:v>SRC-001</x:v>
      </x:c>
      <x:c r="I24" s="1" t="str">
        <x:v>2010-03-18</x:v>
      </x:c>
      <x:c r="J24" s="1" t="str">
        <x:v>0001045810-10-000006</x:v>
      </x:c>
      <x:c r="K24" s="1" t="str">
        <x:v>https://www.sec.gov/Archives/edgar/data/1045810/000104581010000006/0001045810-10-000006-index.html</x:v>
      </x:c>
      <x:c r="L24" s="1" t="str">
        <x:v>Selected</x:v>
      </x:c>
      <x:c r="M24" s="1" t="str">
        <x:v>us-gaap:NetCashProvidedByUsedInInvestingActivities; </x:v>
      </x:c>
    </x:row>
    <x:row r="25" ht="23" customHeight="1">
      <x:c r="A25" s="1" t="str">
        <x:v>FACT-0020</x:v>
      </x:c>
      <x:c r="B25" s="1" t="str">
        <x:v>cff</x:v>
      </x:c>
      <x:c r="C25" s="1" t="str">
        <x:v>FY2008</x:v>
      </x:c>
      <x:c r="D25" s="1" t="str">
        <x:v>2007-01-29</x:v>
      </x:c>
      <x:c r="E25" s="1" t="str">
        <x:v>2008-01-27</x:v>
      </x:c>
      <x:c r="F25" s="62" t="n">
        <x:v>-326.323</x:v>
      </x:c>
      <x:c r="G25" s="64" t="str">
        <x:v>USD million</x:v>
      </x:c>
      <x:c r="H25" s="1" t="str">
        <x:v>SRC-001</x:v>
      </x:c>
      <x:c r="I25" s="1" t="str">
        <x:v>2010-03-18</x:v>
      </x:c>
      <x:c r="J25" s="1" t="str">
        <x:v>0001045810-10-000006</x:v>
      </x:c>
      <x:c r="K25" s="1" t="str">
        <x:v>https://www.sec.gov/Archives/edgar/data/1045810/000104581010000006/0001045810-10-000006-index.html</x:v>
      </x:c>
      <x:c r="L25" s="1" t="str">
        <x:v>Selected</x:v>
      </x:c>
      <x:c r="M25" s="1" t="str">
        <x:v>us-gaap:NetCashProvidedByUsedInFinancingActivities; </x:v>
      </x:c>
    </x:row>
    <x:row r="26" ht="23" customHeight="1">
      <x:c r="A26" s="1" t="str">
        <x:v>FACT-0021</x:v>
      </x:c>
      <x:c r="B26" s="1" t="str">
        <x:v>da</x:v>
      </x:c>
      <x:c r="C26" s="1" t="str">
        <x:v>FY2008</x:v>
      </x:c>
      <x:c r="D26" s="1" t="str">
        <x:v>2007-01-29</x:v>
      </x:c>
      <x:c r="E26" s="1" t="str">
        <x:v>2008-01-27</x:v>
      </x:c>
      <x:c r="F26" s="62" t="n">
        <x:v>133.192</x:v>
      </x:c>
      <x:c r="G26" s="64" t="str">
        <x:v>USD million</x:v>
      </x:c>
      <x:c r="H26" s="1" t="str">
        <x:v>SRC-001</x:v>
      </x:c>
      <x:c r="I26" s="1" t="str">
        <x:v>2010-03-18</x:v>
      </x:c>
      <x:c r="J26" s="1" t="str">
        <x:v>0001045810-10-000006</x:v>
      </x:c>
      <x:c r="K26" s="1" t="str">
        <x:v>https://www.sec.gov/Archives/edgar/data/1045810/000104581010000006/0001045810-10-000006-index.html</x:v>
      </x:c>
      <x:c r="L26" s="1" t="str">
        <x:v>Selected</x:v>
      </x:c>
      <x:c r="M26" s="1" t="str">
        <x:v>us-gaap:DepreciationAndAmortization; </x:v>
      </x:c>
    </x:row>
    <x:row r="27" ht="23" customHeight="1">
      <x:c r="A27" s="1" t="str">
        <x:v>FACT-0022</x:v>
      </x:c>
      <x:c r="B27" s="1" t="str">
        <x:v>sbc</x:v>
      </x:c>
      <x:c r="C27" s="1" t="str">
        <x:v>FY2008</x:v>
      </x:c>
      <x:c r="D27" s="1" t="str">
        <x:v>2007-01-29</x:v>
      </x:c>
      <x:c r="E27" s="1" t="str">
        <x:v>2008-01-27</x:v>
      </x:c>
      <x:c r="F27" s="62" t="n">
        <x:v>133.365</x:v>
      </x:c>
      <x:c r="G27" s="64" t="str">
        <x:v>USD million</x:v>
      </x:c>
      <x:c r="H27" s="1" t="str">
        <x:v>SRC-001</x:v>
      </x:c>
      <x:c r="I27" s="1" t="str">
        <x:v>2010-03-18</x:v>
      </x:c>
      <x:c r="J27" s="1" t="str">
        <x:v>0001045810-10-000006</x:v>
      </x:c>
      <x:c r="K27" s="1" t="str">
        <x:v>https://www.sec.gov/Archives/edgar/data/1045810/000104581010000006/0001045810-10-000006-index.html</x:v>
      </x:c>
      <x:c r="L27" s="1" t="str">
        <x:v>Selected</x:v>
      </x:c>
      <x:c r="M27" s="1" t="str">
        <x:v>us-gaap:ShareBasedCompensation; </x:v>
      </x:c>
    </x:row>
    <x:row r="28" ht="23" customHeight="1">
      <x:c r="A28" s="1" t="str">
        <x:v>FACT-0023</x:v>
      </x:c>
      <x:c r="B28" s="1" t="str">
        <x:v>acquisitions</x:v>
      </x:c>
      <x:c r="C28" s="1" t="str">
        <x:v>FY2008</x:v>
      </x:c>
      <x:c r="D28" s="1" t="str">
        <x:v>2007-01-29</x:v>
      </x:c>
      <x:c r="E28" s="1" t="str">
        <x:v>2008-01-27</x:v>
      </x:c>
      <x:c r="F28" s="62" t="n">
        <x:v>75.542</x:v>
      </x:c>
      <x:c r="G28" s="64" t="str">
        <x:v>USD million</x:v>
      </x:c>
      <x:c r="H28" s="1" t="str">
        <x:v>SRC-001</x:v>
      </x:c>
      <x:c r="I28" s="1" t="str">
        <x:v>2010-03-18</x:v>
      </x:c>
      <x:c r="J28" s="1" t="str">
        <x:v>0001045810-10-000006</x:v>
      </x:c>
      <x:c r="K28" s="1" t="str">
        <x:v>https://www.sec.gov/Archives/edgar/data/1045810/000104581010000006/0001045810-10-000006-index.html</x:v>
      </x:c>
      <x:c r="L28" s="1" t="str">
        <x:v>Selected</x:v>
      </x:c>
      <x:c r="M28" s="1" t="str">
        <x:v>us-gaap:PaymentsToAcquireBusinessesNetOfCashAcquired; </x:v>
      </x:c>
    </x:row>
    <x:row r="29" ht="23" customHeight="1">
      <x:c r="A29" s="1" t="str">
        <x:v>FACT-0024</x:v>
      </x:c>
      <x:c r="B29" s="1" t="str">
        <x:v>repurchases</x:v>
      </x:c>
      <x:c r="C29" s="1" t="str">
        <x:v>FY2008</x:v>
      </x:c>
      <x:c r="D29" s="1" t="str">
        <x:v>2007-01-29</x:v>
      </x:c>
      <x:c r="E29" s="1" t="str">
        <x:v>2008-01-27</x:v>
      </x:c>
      <x:c r="F29" s="62" t="n">
        <x:v>552.512</x:v>
      </x:c>
      <x:c r="G29" s="64" t="str">
        <x:v>USD million</x:v>
      </x:c>
      <x:c r="H29" s="1" t="str">
        <x:v>SRC-001</x:v>
      </x:c>
      <x:c r="I29" s="1" t="str">
        <x:v>2010-03-18</x:v>
      </x:c>
      <x:c r="J29" s="1" t="str">
        <x:v>0001045810-10-000006</x:v>
      </x:c>
      <x:c r="K29" s="1" t="str">
        <x:v>https://www.sec.gov/Archives/edgar/data/1045810/000104581010000006/0001045810-10-000006-index.html</x:v>
      </x:c>
      <x:c r="L29" s="1" t="str">
        <x:v>Selected</x:v>
      </x:c>
      <x:c r="M29" s="1" t="str">
        <x:v>us-gaap:PaymentsForRepurchaseOfCommonStock; </x:v>
      </x:c>
    </x:row>
    <x:row r="30" ht="23" customHeight="1">
      <x:c r="A30" s="1" t="str">
        <x:v>FACT-0025</x:v>
      </x:c>
      <x:c r="B30" s="1" t="str">
        <x:v>cash_taxes</x:v>
      </x:c>
      <x:c r="C30" s="1" t="str">
        <x:v>FY2008</x:v>
      </x:c>
      <x:c r="D30" s="1" t="str">
        <x:v>2007-01-29</x:v>
      </x:c>
      <x:c r="E30" s="1" t="str">
        <x:v>2008-01-27</x:v>
      </x:c>
      <x:c r="F30" s="62" t="n">
        <x:v>2.328</x:v>
      </x:c>
      <x:c r="G30" s="64" t="str">
        <x:v>USD million</x:v>
      </x:c>
      <x:c r="H30" s="1" t="str">
        <x:v>SRC-001</x:v>
      </x:c>
      <x:c r="I30" s="1" t="str">
        <x:v>2010-03-18</x:v>
      </x:c>
      <x:c r="J30" s="1" t="str">
        <x:v>0001045810-10-000006</x:v>
      </x:c>
      <x:c r="K30" s="1" t="str">
        <x:v>https://www.sec.gov/Archives/edgar/data/1045810/000104581010000006/0001045810-10-000006-index.html</x:v>
      </x:c>
      <x:c r="L30" s="1" t="str">
        <x:v>Selected</x:v>
      </x:c>
      <x:c r="M30" s="1" t="str">
        <x:v>us-gaap:IncomeTaxesPaidNet; </x:v>
      </x:c>
    </x:row>
    <x:row r="31" ht="23" customHeight="1">
      <x:c r="A31" s="1" t="str">
        <x:v>FACT-0026</x:v>
      </x:c>
      <x:c r="B31" s="1" t="str">
        <x:v>revenue</x:v>
      </x:c>
      <x:c r="C31" s="1" t="str">
        <x:v>FY2009</x:v>
      </x:c>
      <x:c r="D31" s="1" t="str">
        <x:v>2008-01-28</x:v>
      </x:c>
      <x:c r="E31" s="1" t="str">
        <x:v>2009-01-25</x:v>
      </x:c>
      <x:c r="F31" s="62" t="n">
        <x:v>3424.859</x:v>
      </x:c>
      <x:c r="G31" s="64" t="str">
        <x:v>USD million</x:v>
      </x:c>
      <x:c r="H31" s="1" t="str">
        <x:v>SRC-001</x:v>
      </x:c>
      <x:c r="I31" s="1" t="str">
        <x:v>2011-03-16</x:v>
      </x:c>
      <x:c r="J31" s="1" t="str">
        <x:v>0001045810-11-000015</x:v>
      </x:c>
      <x:c r="K31" s="1" t="str">
        <x:v>https://www.sec.gov/Archives/edgar/data/1045810/000104581011000015/0001045810-11-000015-index.html</x:v>
      </x:c>
      <x:c r="L31" s="1" t="str">
        <x:v>Selected</x:v>
      </x:c>
      <x:c r="M31" s="1" t="str">
        <x:v>us-gaap:Revenues; </x:v>
      </x:c>
    </x:row>
    <x:row r="32" ht="23" customHeight="1">
      <x:c r="A32" s="1" t="str">
        <x:v>FACT-0027</x:v>
      </x:c>
      <x:c r="B32" s="1" t="str">
        <x:v>cogs</x:v>
      </x:c>
      <x:c r="C32" s="1" t="str">
        <x:v>FY2009</x:v>
      </x:c>
      <x:c r="D32" s="1" t="str">
        <x:v>2008-01-28</x:v>
      </x:c>
      <x:c r="E32" s="1" t="str">
        <x:v>2009-01-25</x:v>
      </x:c>
      <x:c r="F32" s="62" t="n">
        <x:v>2250.59</x:v>
      </x:c>
      <x:c r="G32" s="64" t="str">
        <x:v>USD million</x:v>
      </x:c>
      <x:c r="H32" s="1" t="str">
        <x:v>SRC-001</x:v>
      </x:c>
      <x:c r="I32" s="1" t="str">
        <x:v>2011-03-16</x:v>
      </x:c>
      <x:c r="J32" s="1" t="str">
        <x:v>0001045810-11-000015</x:v>
      </x:c>
      <x:c r="K32" s="1" t="str">
        <x:v>https://www.sec.gov/Archives/edgar/data/1045810/000104581011000015/0001045810-11-000015-index.html</x:v>
      </x:c>
      <x:c r="L32" s="1" t="str">
        <x:v>Selected</x:v>
      </x:c>
      <x:c r="M32" s="1" t="str">
        <x:v>us-gaap:CostOfRevenue; </x:v>
      </x:c>
    </x:row>
    <x:row r="33" ht="23" customHeight="1">
      <x:c r="A33" s="1" t="str">
        <x:v>FACT-0028</x:v>
      </x:c>
      <x:c r="B33" s="1" t="str">
        <x:v>gross_profit</x:v>
      </x:c>
      <x:c r="C33" s="1" t="str">
        <x:v>FY2009</x:v>
      </x:c>
      <x:c r="D33" s="1" t="str">
        <x:v>2008-01-28</x:v>
      </x:c>
      <x:c r="E33" s="1" t="str">
        <x:v>2009-01-25</x:v>
      </x:c>
      <x:c r="F33" s="62" t="n">
        <x:v>1174.269</x:v>
      </x:c>
      <x:c r="G33" s="64" t="str">
        <x:v>USD million</x:v>
      </x:c>
      <x:c r="H33" s="1" t="str">
        <x:v>SRC-001</x:v>
      </x:c>
      <x:c r="I33" s="1" t="str">
        <x:v>2011-03-16</x:v>
      </x:c>
      <x:c r="J33" s="1" t="str">
        <x:v>0001045810-11-000015</x:v>
      </x:c>
      <x:c r="K33" s="1" t="str">
        <x:v>https://www.sec.gov/Archives/edgar/data/1045810/000104581011000015/0001045810-11-000015-index.html</x:v>
      </x:c>
      <x:c r="L33" s="1" t="str">
        <x:v>Selected</x:v>
      </x:c>
      <x:c r="M33" s="1" t="str">
        <x:v>us-gaap:GrossProfit; </x:v>
      </x:c>
    </x:row>
    <x:row r="34" ht="23" customHeight="1">
      <x:c r="A34" s="1" t="str">
        <x:v>FACT-0029</x:v>
      </x:c>
      <x:c r="B34" s="1" t="str">
        <x:v>rd</x:v>
      </x:c>
      <x:c r="C34" s="1" t="str">
        <x:v>FY2009</x:v>
      </x:c>
      <x:c r="D34" s="1" t="str">
        <x:v>2008-01-28</x:v>
      </x:c>
      <x:c r="E34" s="1" t="str">
        <x:v>2009-01-25</x:v>
      </x:c>
      <x:c r="F34" s="62" t="n">
        <x:v>855.879</x:v>
      </x:c>
      <x:c r="G34" s="64" t="str">
        <x:v>USD million</x:v>
      </x:c>
      <x:c r="H34" s="1" t="str">
        <x:v>SRC-001</x:v>
      </x:c>
      <x:c r="I34" s="1" t="str">
        <x:v>2011-03-16</x:v>
      </x:c>
      <x:c r="J34" s="1" t="str">
        <x:v>0001045810-11-000015</x:v>
      </x:c>
      <x:c r="K34" s="1" t="str">
        <x:v>https://www.sec.gov/Archives/edgar/data/1045810/000104581011000015/0001045810-11-000015-index.html</x:v>
      </x:c>
      <x:c r="L34" s="1" t="str">
        <x:v>Selected</x:v>
      </x:c>
      <x:c r="M34" s="1" t="str">
        <x:v>us-gaap:ResearchAndDevelopmentExpense; </x:v>
      </x:c>
    </x:row>
    <x:row r="35" ht="23" customHeight="1">
      <x:c r="A35" s="1" t="str">
        <x:v>FACT-0030</x:v>
      </x:c>
      <x:c r="B35" s="1" t="str">
        <x:v>sga</x:v>
      </x:c>
      <x:c r="C35" s="1" t="str">
        <x:v>FY2009</x:v>
      </x:c>
      <x:c r="D35" s="1" t="str">
        <x:v>2008-01-28</x:v>
      </x:c>
      <x:c r="E35" s="1" t="str">
        <x:v>2009-01-25</x:v>
      </x:c>
      <x:c r="F35" s="62" t="n">
        <x:v>362.222</x:v>
      </x:c>
      <x:c r="G35" s="64" t="str">
        <x:v>USD million</x:v>
      </x:c>
      <x:c r="H35" s="1" t="str">
        <x:v>SRC-001</x:v>
      </x:c>
      <x:c r="I35" s="1" t="str">
        <x:v>2011-03-16</x:v>
      </x:c>
      <x:c r="J35" s="1" t="str">
        <x:v>0001045810-11-000015</x:v>
      </x:c>
      <x:c r="K35" s="1" t="str">
        <x:v>https://www.sec.gov/Archives/edgar/data/1045810/000104581011000015/0001045810-11-000015-index.html</x:v>
      </x:c>
      <x:c r="L35" s="1" t="str">
        <x:v>Selected</x:v>
      </x:c>
      <x:c r="M35" s="1" t="str">
        <x:v>us-gaap:SellingGeneralAndAdministrativeExpense; </x:v>
      </x:c>
    </x:row>
    <x:row r="36" ht="23" customHeight="1">
      <x:c r="A36" s="1" t="str">
        <x:v>FACT-0031</x:v>
      </x:c>
      <x:c r="B36" s="1" t="str">
        <x:v>opex</x:v>
      </x:c>
      <x:c r="C36" s="1" t="str">
        <x:v>FY2009</x:v>
      </x:c>
      <x:c r="D36" s="1" t="str">
        <x:v>2008-01-28</x:v>
      </x:c>
      <x:c r="E36" s="1" t="str">
        <x:v>2009-01-25</x:v>
      </x:c>
      <x:c r="F36" s="62" t="n">
        <x:v>1244.969</x:v>
      </x:c>
      <x:c r="G36" s="64" t="str">
        <x:v>USD million</x:v>
      </x:c>
      <x:c r="H36" s="1" t="str">
        <x:v>SRC-001</x:v>
      </x:c>
      <x:c r="I36" s="1" t="str">
        <x:v>2011-03-16</x:v>
      </x:c>
      <x:c r="J36" s="1" t="str">
        <x:v>0001045810-11-000015</x:v>
      </x:c>
      <x:c r="K36" s="1" t="str">
        <x:v>https://www.sec.gov/Archives/edgar/data/1045810/000104581011000015/0001045810-11-000015-index.html</x:v>
      </x:c>
      <x:c r="L36" s="1" t="str">
        <x:v>Selected</x:v>
      </x:c>
      <x:c r="M36" s="1" t="str">
        <x:v>us-gaap:OperatingExpenses; </x:v>
      </x:c>
    </x:row>
    <x:row r="37" ht="23" customHeight="1">
      <x:c r="A37" s="1" t="str">
        <x:v>FACT-0032</x:v>
      </x:c>
      <x:c r="B37" s="1" t="str">
        <x:v>operating_income</x:v>
      </x:c>
      <x:c r="C37" s="1" t="str">
        <x:v>FY2009</x:v>
      </x:c>
      <x:c r="D37" s="1" t="str">
        <x:v>2008-01-28</x:v>
      </x:c>
      <x:c r="E37" s="1" t="str">
        <x:v>2009-01-25</x:v>
      </x:c>
      <x:c r="F37" s="62" t="n">
        <x:v>-70.7</x:v>
      </x:c>
      <x:c r="G37" s="64" t="str">
        <x:v>USD million</x:v>
      </x:c>
      <x:c r="H37" s="1" t="str">
        <x:v>SRC-001</x:v>
      </x:c>
      <x:c r="I37" s="1" t="str">
        <x:v>2011-03-16</x:v>
      </x:c>
      <x:c r="J37" s="1" t="str">
        <x:v>0001045810-11-000015</x:v>
      </x:c>
      <x:c r="K37" s="1" t="str">
        <x:v>https://www.sec.gov/Archives/edgar/data/1045810/000104581011000015/0001045810-11-000015-index.html</x:v>
      </x:c>
      <x:c r="L37" s="1" t="str">
        <x:v>Selected</x:v>
      </x:c>
      <x:c r="M37" s="1" t="str">
        <x:v>us-gaap:OperatingIncomeLoss; </x:v>
      </x:c>
    </x:row>
    <x:row r="38" ht="23" customHeight="1">
      <x:c r="A38" s="1" t="str">
        <x:v>FACT-0033</x:v>
      </x:c>
      <x:c r="B38" s="1" t="str">
        <x:v>interest_income</x:v>
      </x:c>
      <x:c r="C38" s="1" t="str">
        <x:v>FY2009</x:v>
      </x:c>
      <x:c r="D38" s="1" t="str">
        <x:v>2008-01-28</x:v>
      </x:c>
      <x:c r="E38" s="1" t="str">
        <x:v>2009-01-25</x:v>
      </x:c>
      <x:c r="F38" s="62" t="n">
        <x:v>42.859</x:v>
      </x:c>
      <x:c r="G38" s="64" t="str">
        <x:v>USD million</x:v>
      </x:c>
      <x:c r="H38" s="1" t="str">
        <x:v>SRC-001</x:v>
      </x:c>
      <x:c r="I38" s="1" t="str">
        <x:v>2011-03-16</x:v>
      </x:c>
      <x:c r="J38" s="1" t="str">
        <x:v>0001045810-11-000015</x:v>
      </x:c>
      <x:c r="K38" s="1" t="str">
        <x:v>https://www.sec.gov/Archives/edgar/data/1045810/000104581011000015/0001045810-11-000015-index.html</x:v>
      </x:c>
      <x:c r="L38" s="1" t="str">
        <x:v>Selected</x:v>
      </x:c>
      <x:c r="M38" s="1" t="str">
        <x:v>us-gaap:InvestmentIncomeInterest; </x:v>
      </x:c>
    </x:row>
    <x:row r="39" ht="23" customHeight="1">
      <x:c r="A39" s="1" t="str">
        <x:v>FACT-0034</x:v>
      </x:c>
      <x:c r="B39" s="1" t="str">
        <x:v>interest_expense</x:v>
      </x:c>
      <x:c r="C39" s="1" t="str">
        <x:v>FY2009</x:v>
      </x:c>
      <x:c r="D39" s="1" t="str">
        <x:v>2008-01-28</x:v>
      </x:c>
      <x:c r="E39" s="1" t="str">
        <x:v>2009-01-25</x:v>
      </x:c>
      <x:c r="F39" s="62" t="n">
        <x:v>0.406</x:v>
      </x:c>
      <x:c r="G39" s="64" t="str">
        <x:v>USD million</x:v>
      </x:c>
      <x:c r="H39" s="1" t="str">
        <x:v>SRC-001</x:v>
      </x:c>
      <x:c r="I39" s="1" t="str">
        <x:v>2011-03-16</x:v>
      </x:c>
      <x:c r="J39" s="1" t="str">
        <x:v>0001045810-11-000015</x:v>
      </x:c>
      <x:c r="K39" s="1" t="str">
        <x:v>https://www.sec.gov/Archives/edgar/data/1045810/000104581011000015/0001045810-11-000015-index.html</x:v>
      </x:c>
      <x:c r="L39" s="1" t="str">
        <x:v>Selected</x:v>
      </x:c>
      <x:c r="M39" s="1" t="str">
        <x:v>us-gaap:InterestExpense; </x:v>
      </x:c>
    </x:row>
    <x:row r="40" ht="23" customHeight="1">
      <x:c r="A40" s="1" t="str">
        <x:v>FACT-0035</x:v>
      </x:c>
      <x:c r="B40" s="1" t="str">
        <x:v>tax</x:v>
      </x:c>
      <x:c r="C40" s="1" t="str">
        <x:v>FY2009</x:v>
      </x:c>
      <x:c r="D40" s="1" t="str">
        <x:v>2008-01-28</x:v>
      </x:c>
      <x:c r="E40" s="1" t="str">
        <x:v>2009-01-25</x:v>
      </x:c>
      <x:c r="F40" s="62" t="n">
        <x:v>-12.913</x:v>
      </x:c>
      <x:c r="G40" s="64" t="str">
        <x:v>USD million</x:v>
      </x:c>
      <x:c r="H40" s="1" t="str">
        <x:v>SRC-001</x:v>
      </x:c>
      <x:c r="I40" s="1" t="str">
        <x:v>2011-03-16</x:v>
      </x:c>
      <x:c r="J40" s="1" t="str">
        <x:v>0001045810-11-000015</x:v>
      </x:c>
      <x:c r="K40" s="1" t="str">
        <x:v>https://www.sec.gov/Archives/edgar/data/1045810/000104581011000015/0001045810-11-000015-index.html</x:v>
      </x:c>
      <x:c r="L40" s="1" t="str">
        <x:v>Selected</x:v>
      </x:c>
      <x:c r="M40" s="1" t="str">
        <x:v>us-gaap:IncomeTaxExpenseBenefit; </x:v>
      </x:c>
    </x:row>
    <x:row r="41" ht="23" customHeight="1">
      <x:c r="A41" t="str">
        <x:v>FACT-0036</x:v>
      </x:c>
      <x:c r="B41" t="str">
        <x:v>net_income</x:v>
      </x:c>
      <x:c r="C41" t="str">
        <x:v>FY2009</x:v>
      </x:c>
      <x:c r="D41" t="str">
        <x:v>2008-01-28</x:v>
      </x:c>
      <x:c r="E41" t="str">
        <x:v>2009-01-25</x:v>
      </x:c>
      <x:c r="F41" s="63" t="n">
        <x:v>-30.041</x:v>
      </x:c>
      <x:c r="G41" s="65" t="str">
        <x:v>USD million</x:v>
      </x:c>
      <x:c r="H41" t="str">
        <x:v>SRC-001</x:v>
      </x:c>
      <x:c r="I41" t="str">
        <x:v>2011-03-16</x:v>
      </x:c>
      <x:c r="J41" t="str">
        <x:v>0001045810-11-000015</x:v>
      </x:c>
      <x:c r="K41" t="str">
        <x:v>https://www.sec.gov/Archives/edgar/data/1045810/000104581011000015/0001045810-11-000015-index.html</x:v>
      </x:c>
      <x:c r="L41" t="str">
        <x:v>Selected</x:v>
      </x:c>
      <x:c r="M41" t="str">
        <x:v>us-gaap:NetIncomeLoss; </x:v>
      </x:c>
    </x:row>
    <x:row r="42" ht="23" customHeight="1">
      <x:c r="A42" t="str">
        <x:v>FACT-0037</x:v>
      </x:c>
      <x:c r="B42" t="str">
        <x:v>eps_basic</x:v>
      </x:c>
      <x:c r="C42" t="str">
        <x:v>FY2009</x:v>
      </x:c>
      <x:c r="D42" t="str">
        <x:v>2008-01-28</x:v>
      </x:c>
      <x:c r="E42" t="str">
        <x:v>2009-01-25</x:v>
      </x:c>
      <x:c r="F42" s="63" t="n">
        <x:v>-0.05</x:v>
      </x:c>
      <x:c r="G42" s="65" t="str">
        <x:v>USD/share</x:v>
      </x:c>
      <x:c r="H42" t="str">
        <x:v>SRC-001</x:v>
      </x:c>
      <x:c r="I42" t="str">
        <x:v>2011-03-16</x:v>
      </x:c>
      <x:c r="J42" t="str">
        <x:v>0001045810-11-000015</x:v>
      </x:c>
      <x:c r="K42" t="str">
        <x:v>https://www.sec.gov/Archives/edgar/data/1045810/000104581011000015/0001045810-11-000015-index.html</x:v>
      </x:c>
      <x:c r="L42" t="str">
        <x:v>Selected</x:v>
      </x:c>
      <x:c r="M42" t="str">
        <x:v>us-gaap:EarningsPerShareBasic; Source-reported split basis; do not compare EPS/shares across filing vintages</x:v>
      </x:c>
    </x:row>
    <x:row r="43" ht="23" customHeight="1">
      <x:c r="A43" t="str">
        <x:v>FACT-0038</x:v>
      </x:c>
      <x:c r="B43" t="str">
        <x:v>eps_diluted</x:v>
      </x:c>
      <x:c r="C43" t="str">
        <x:v>FY2009</x:v>
      </x:c>
      <x:c r="D43" t="str">
        <x:v>2008-01-28</x:v>
      </x:c>
      <x:c r="E43" t="str">
        <x:v>2009-01-25</x:v>
      </x:c>
      <x:c r="F43" s="63" t="n">
        <x:v>-0.05</x:v>
      </x:c>
      <x:c r="G43" s="65" t="str">
        <x:v>USD/share</x:v>
      </x:c>
      <x:c r="H43" t="str">
        <x:v>SRC-001</x:v>
      </x:c>
      <x:c r="I43" t="str">
        <x:v>2011-03-16</x:v>
      </x:c>
      <x:c r="J43" t="str">
        <x:v>0001045810-11-000015</x:v>
      </x:c>
      <x:c r="K43" t="str">
        <x:v>https://www.sec.gov/Archives/edgar/data/1045810/000104581011000015/0001045810-11-000015-index.html</x:v>
      </x:c>
      <x:c r="L43" t="str">
        <x:v>Selected</x:v>
      </x:c>
      <x:c r="M43" t="str">
        <x:v>us-gaap:EarningsPerShareDiluted; Source-reported split basis; do not compare EPS/shares across filing vintages</x:v>
      </x:c>
    </x:row>
    <x:row r="44" ht="23" customHeight="1">
      <x:c r="A44" t="str">
        <x:v>FACT-0039</x:v>
      </x:c>
      <x:c r="B44" t="str">
        <x:v>shares_basic</x:v>
      </x:c>
      <x:c r="C44" t="str">
        <x:v>FY2009</x:v>
      </x:c>
      <x:c r="D44" t="str">
        <x:v>2008-01-28</x:v>
      </x:c>
      <x:c r="E44" t="str">
        <x:v>2009-01-25</x:v>
      </x:c>
      <x:c r="F44" s="63" t="n">
        <x:v>0.548126</x:v>
      </x:c>
      <x:c r="G44" s="65" t="str">
        <x:v>million shares</x:v>
      </x:c>
      <x:c r="H44" t="str">
        <x:v>SRC-001</x:v>
      </x:c>
      <x:c r="I44" t="str">
        <x:v>2011-03-16</x:v>
      </x:c>
      <x:c r="J44" t="str">
        <x:v>0001045810-11-000015</x:v>
      </x:c>
      <x:c r="K44" t="str">
        <x:v>https://www.sec.gov/Archives/edgar/data/1045810/000104581011000015/0001045810-11-000015-index.html</x:v>
      </x:c>
      <x:c r="L44" t="str">
        <x:v>Selected</x:v>
      </x:c>
      <x:c r="M44" t="str">
        <x:v>us-gaap:WeightedAverageNumberOfSharesOutstandingBasic; Source-reported split basis; do not compare EPS/shares across filing vintages</x:v>
      </x:c>
    </x:row>
    <x:row r="45" ht="23" customHeight="1">
      <x:c r="A45" t="str">
        <x:v>FACT-0040</x:v>
      </x:c>
      <x:c r="B45" t="str">
        <x:v>shares_diluted</x:v>
      </x:c>
      <x:c r="C45" t="str">
        <x:v>FY2009</x:v>
      </x:c>
      <x:c r="D45" t="str">
        <x:v>2008-01-28</x:v>
      </x:c>
      <x:c r="E45" t="str">
        <x:v>2009-01-25</x:v>
      </x:c>
      <x:c r="F45" s="63" t="n">
        <x:v>0.548126</x:v>
      </x:c>
      <x:c r="G45" s="65" t="str">
        <x:v>million shares</x:v>
      </x:c>
      <x:c r="H45" t="str">
        <x:v>SRC-001</x:v>
      </x:c>
      <x:c r="I45" t="str">
        <x:v>2011-03-16</x:v>
      </x:c>
      <x:c r="J45" t="str">
        <x:v>0001045810-11-000015</x:v>
      </x:c>
      <x:c r="K45" t="str">
        <x:v>https://www.sec.gov/Archives/edgar/data/1045810/000104581011000015/0001045810-11-000015-index.html</x:v>
      </x:c>
      <x:c r="L45" t="str">
        <x:v>Selected</x:v>
      </x:c>
      <x:c r="M45" t="str">
        <x:v>us-gaap:WeightedAverageNumberOfDilutedSharesOutstanding; Source-reported split basis; do not compare EPS/shares across filing vintages</x:v>
      </x:c>
    </x:row>
    <x:row r="46" ht="23" customHeight="1">
      <x:c r="A46" t="str">
        <x:v>FACT-0041</x:v>
      </x:c>
      <x:c r="B46" t="str">
        <x:v>cash</x:v>
      </x:c>
      <x:c r="C46" t="str">
        <x:v>FY2009</x:v>
      </x:c>
      <x:c r="D46" t="str">
        <x:v>Not captured</x:v>
      </x:c>
      <x:c r="E46" t="str">
        <x:v>2009-01-25</x:v>
      </x:c>
      <x:c r="F46" s="63" t="n">
        <x:v>417.688</x:v>
      </x:c>
      <x:c r="G46" s="65" t="str">
        <x:v>USD million</x:v>
      </x:c>
      <x:c r="H46" t="str">
        <x:v>SRC-001</x:v>
      </x:c>
      <x:c r="I46" t="str">
        <x:v>2012-03-13</x:v>
      </x:c>
      <x:c r="J46" t="str">
        <x:v>0001045810-12-000013</x:v>
      </x:c>
      <x:c r="K46" t="str">
        <x:v>https://www.sec.gov/Archives/edgar/data/1045810/000104581012000013/0001045810-12-000013-index.html</x:v>
      </x:c>
      <x:c r="L46" t="str">
        <x:v>Selected</x:v>
      </x:c>
      <x:c r="M46" t="str">
        <x:v>us-gaap:CashAndCashEquivalentsAtCarryingValue; </x:v>
      </x:c>
    </x:row>
    <x:row r="47" ht="23" customHeight="1">
      <x:c r="A47" t="str">
        <x:v>FACT-0042</x:v>
      </x:c>
      <x:c r="B47" t="str">
        <x:v>securities</x:v>
      </x:c>
      <x:c r="C47" t="str">
        <x:v>FY2009</x:v>
      </x:c>
      <x:c r="D47" t="str">
        <x:v>Not captured</x:v>
      </x:c>
      <x:c r="E47" t="str">
        <x:v>2009-01-25</x:v>
      </x:c>
      <x:c r="F47" s="63" t="n">
        <x:v>837.702</x:v>
      </x:c>
      <x:c r="G47" s="65" t="str">
        <x:v>USD million</x:v>
      </x:c>
      <x:c r="H47" t="str">
        <x:v>SRC-001</x:v>
      </x:c>
      <x:c r="I47" t="str">
        <x:v>2010-03-18</x:v>
      </x:c>
      <x:c r="J47" t="str">
        <x:v>0001045810-10-000006</x:v>
      </x:c>
      <x:c r="K47" t="str">
        <x:v>https://www.sec.gov/Archives/edgar/data/1045810/000104581010000006/0001045810-10-000006-index.html</x:v>
      </x:c>
      <x:c r="L47" t="str">
        <x:v>Selected</x:v>
      </x:c>
      <x:c r="M47" t="str">
        <x:v>us-gaap:MarketableSecuritiesCurrent; </x:v>
      </x:c>
    </x:row>
    <x:row r="48" ht="23" customHeight="1">
      <x:c r="A48" t="str">
        <x:v>FACT-0043</x:v>
      </x:c>
      <x:c r="B48" t="str">
        <x:v>receivables</x:v>
      </x:c>
      <x:c r="C48" t="str">
        <x:v>FY2009</x:v>
      </x:c>
      <x:c r="D48" t="str">
        <x:v>Not captured</x:v>
      </x:c>
      <x:c r="E48" t="str">
        <x:v>2009-01-25</x:v>
      </x:c>
      <x:c r="F48" s="63" t="n">
        <x:v>318.435</x:v>
      </x:c>
      <x:c r="G48" s="65" t="str">
        <x:v>USD million</x:v>
      </x:c>
      <x:c r="H48" t="str">
        <x:v>SRC-001</x:v>
      </x:c>
      <x:c r="I48" t="str">
        <x:v>2010-03-18</x:v>
      </x:c>
      <x:c r="J48" t="str">
        <x:v>0001045810-10-000006</x:v>
      </x:c>
      <x:c r="K48" t="str">
        <x:v>https://www.sec.gov/Archives/edgar/data/1045810/000104581010000006/0001045810-10-000006-index.html</x:v>
      </x:c>
      <x:c r="L48" t="str">
        <x:v>Selected</x:v>
      </x:c>
      <x:c r="M48" t="str">
        <x:v>us-gaap:AccountsReceivableNetCurrent; </x:v>
      </x:c>
    </x:row>
    <x:row r="49" ht="23" customHeight="1">
      <x:c r="A49" t="str">
        <x:v>FACT-0044</x:v>
      </x:c>
      <x:c r="B49" t="str">
        <x:v>inventory</x:v>
      </x:c>
      <x:c r="C49" t="str">
        <x:v>FY2009</x:v>
      </x:c>
      <x:c r="D49" t="str">
        <x:v>Not captured</x:v>
      </x:c>
      <x:c r="E49" t="str">
        <x:v>2009-01-25</x:v>
      </x:c>
      <x:c r="F49" s="63" t="n">
        <x:v>537.834</x:v>
      </x:c>
      <x:c r="G49" s="65" t="str">
        <x:v>USD million</x:v>
      </x:c>
      <x:c r="H49" t="str">
        <x:v>SRC-001</x:v>
      </x:c>
      <x:c r="I49" t="str">
        <x:v>2010-03-18</x:v>
      </x:c>
      <x:c r="J49" t="str">
        <x:v>0001045810-10-000006</x:v>
      </x:c>
      <x:c r="K49" t="str">
        <x:v>https://www.sec.gov/Archives/edgar/data/1045810/000104581010000006/0001045810-10-000006-index.html</x:v>
      </x:c>
      <x:c r="L49" t="str">
        <x:v>Selected</x:v>
      </x:c>
      <x:c r="M49" t="str">
        <x:v>us-gaap:InventoryNet; </x:v>
      </x:c>
    </x:row>
    <x:row r="50" ht="23" customHeight="1">
      <x:c r="A50" t="str">
        <x:v>FACT-0045</x:v>
      </x:c>
      <x:c r="B50" t="str">
        <x:v>current_assets</x:v>
      </x:c>
      <x:c r="C50" t="str">
        <x:v>FY2009</x:v>
      </x:c>
      <x:c r="D50" t="str">
        <x:v>Not captured</x:v>
      </x:c>
      <x:c r="E50" t="str">
        <x:v>2009-01-25</x:v>
      </x:c>
      <x:c r="F50" s="63" t="n">
        <x:v>2167.958</x:v>
      </x:c>
      <x:c r="G50" s="65" t="str">
        <x:v>USD million</x:v>
      </x:c>
      <x:c r="H50" t="str">
        <x:v>SRC-001</x:v>
      </x:c>
      <x:c r="I50" t="str">
        <x:v>2010-03-18</x:v>
      </x:c>
      <x:c r="J50" t="str">
        <x:v>0001045810-10-000006</x:v>
      </x:c>
      <x:c r="K50" t="str">
        <x:v>https://www.sec.gov/Archives/edgar/data/1045810/000104581010000006/0001045810-10-000006-index.html</x:v>
      </x:c>
      <x:c r="L50" t="str">
        <x:v>Selected</x:v>
      </x:c>
      <x:c r="M50" t="str">
        <x:v>us-gaap:AssetsCurrent; </x:v>
      </x:c>
    </x:row>
    <x:row r="51" ht="23" customHeight="1">
      <x:c r="A51" t="str">
        <x:v>FACT-0046</x:v>
      </x:c>
      <x:c r="B51" t="str">
        <x:v>ppe</x:v>
      </x:c>
      <x:c r="C51" t="str">
        <x:v>FY2009</x:v>
      </x:c>
      <x:c r="D51" t="str">
        <x:v>Not captured</x:v>
      </x:c>
      <x:c r="E51" t="str">
        <x:v>2009-01-25</x:v>
      </x:c>
      <x:c r="F51" s="63" t="n">
        <x:v>625.798</x:v>
      </x:c>
      <x:c r="G51" s="65" t="str">
        <x:v>USD million</x:v>
      </x:c>
      <x:c r="H51" t="str">
        <x:v>SRC-001</x:v>
      </x:c>
      <x:c r="I51" t="str">
        <x:v>2010-03-18</x:v>
      </x:c>
      <x:c r="J51" t="str">
        <x:v>0001045810-10-000006</x:v>
      </x:c>
      <x:c r="K51" t="str">
        <x:v>https://www.sec.gov/Archives/edgar/data/1045810/000104581010000006/0001045810-10-000006-index.html</x:v>
      </x:c>
      <x:c r="L51" t="str">
        <x:v>Selected</x:v>
      </x:c>
      <x:c r="M51" t="str">
        <x:v>us-gaap:PropertyPlantAndEquipmentNet; </x:v>
      </x:c>
    </x:row>
    <x:row r="52" ht="23" customHeight="1">
      <x:c r="A52" t="str">
        <x:v>FACT-0047</x:v>
      </x:c>
      <x:c r="B52" t="str">
        <x:v>goodwill</x:v>
      </x:c>
      <x:c r="C52" t="str">
        <x:v>FY2009</x:v>
      </x:c>
      <x:c r="D52" t="str">
        <x:v>Not captured</x:v>
      </x:c>
      <x:c r="E52" t="str">
        <x:v>2009-01-25</x:v>
      </x:c>
      <x:c r="F52" s="63" t="n">
        <x:v>369.844</x:v>
      </x:c>
      <x:c r="G52" s="65" t="str">
        <x:v>USD million</x:v>
      </x:c>
      <x:c r="H52" t="str">
        <x:v>SRC-001</x:v>
      </x:c>
      <x:c r="I52" t="str">
        <x:v>2010-03-18</x:v>
      </x:c>
      <x:c r="J52" t="str">
        <x:v>0001045810-10-000006</x:v>
      </x:c>
      <x:c r="K52" t="str">
        <x:v>https://www.sec.gov/Archives/edgar/data/1045810/000104581010000006/0001045810-10-000006-index.html</x:v>
      </x:c>
      <x:c r="L52" t="str">
        <x:v>Selected</x:v>
      </x:c>
      <x:c r="M52" t="str">
        <x:v>us-gaap:Goodwill; </x:v>
      </x:c>
    </x:row>
    <x:row r="53" ht="23" customHeight="1">
      <x:c r="A53" t="str">
        <x:v>FACT-0048</x:v>
      </x:c>
      <x:c r="B53" t="str">
        <x:v>intangibles</x:v>
      </x:c>
      <x:c r="C53" t="str">
        <x:v>FY2009</x:v>
      </x:c>
      <x:c r="D53" t="str">
        <x:v>Not captured</x:v>
      </x:c>
      <x:c r="E53" t="str">
        <x:v>2009-01-25</x:v>
      </x:c>
      <x:c r="F53" s="63" t="n">
        <x:v>147.101</x:v>
      </x:c>
      <x:c r="G53" s="65" t="str">
        <x:v>USD million</x:v>
      </x:c>
      <x:c r="H53" t="str">
        <x:v>SRC-001</x:v>
      </x:c>
      <x:c r="I53" t="str">
        <x:v>2010-03-18</x:v>
      </x:c>
      <x:c r="J53" t="str">
        <x:v>0001045810-10-000006</x:v>
      </x:c>
      <x:c r="K53" t="str">
        <x:v>https://www.sec.gov/Archives/edgar/data/1045810/000104581010000006/0001045810-10-000006-index.html</x:v>
      </x:c>
      <x:c r="L53" t="str">
        <x:v>Selected</x:v>
      </x:c>
      <x:c r="M53" t="str">
        <x:v>us-gaap:IntangibleAssetsNetExcludingGoodwill; </x:v>
      </x:c>
    </x:row>
    <x:row r="54" ht="23" customHeight="1">
      <x:c r="A54" t="str">
        <x:v>FACT-0049</x:v>
      </x:c>
      <x:c r="B54" t="str">
        <x:v>assets</x:v>
      </x:c>
      <x:c r="C54" t="str">
        <x:v>FY2009</x:v>
      </x:c>
      <x:c r="D54" t="str">
        <x:v>Not captured</x:v>
      </x:c>
      <x:c r="E54" t="str">
        <x:v>2009-01-25</x:v>
      </x:c>
      <x:c r="F54" s="63" t="n">
        <x:v>3350.727</x:v>
      </x:c>
      <x:c r="G54" s="65" t="str">
        <x:v>USD million</x:v>
      </x:c>
      <x:c r="H54" t="str">
        <x:v>SRC-001</x:v>
      </x:c>
      <x:c r="I54" t="str">
        <x:v>2010-03-18</x:v>
      </x:c>
      <x:c r="J54" t="str">
        <x:v>0001045810-10-000006</x:v>
      </x:c>
      <x:c r="K54" t="str">
        <x:v>https://www.sec.gov/Archives/edgar/data/1045810/000104581010000006/0001045810-10-000006-index.html</x:v>
      </x:c>
      <x:c r="L54" t="str">
        <x:v>Selected</x:v>
      </x:c>
      <x:c r="M54" t="str">
        <x:v>us-gaap:Assets; </x:v>
      </x:c>
    </x:row>
    <x:row r="55" ht="23" customHeight="1">
      <x:c r="A55" t="str">
        <x:v>FACT-0050</x:v>
      </x:c>
      <x:c r="B55" t="str">
        <x:v>payables</x:v>
      </x:c>
      <x:c r="C55" t="str">
        <x:v>FY2009</x:v>
      </x:c>
      <x:c r="D55" t="str">
        <x:v>Not captured</x:v>
      </x:c>
      <x:c r="E55" t="str">
        <x:v>2009-01-25</x:v>
      </x:c>
      <x:c r="F55" s="63" t="n">
        <x:v>218.864</x:v>
      </x:c>
      <x:c r="G55" s="65" t="str">
        <x:v>USD million</x:v>
      </x:c>
      <x:c r="H55" t="str">
        <x:v>SRC-001</x:v>
      </x:c>
      <x:c r="I55" t="str">
        <x:v>2010-03-18</x:v>
      </x:c>
      <x:c r="J55" t="str">
        <x:v>0001045810-10-000006</x:v>
      </x:c>
      <x:c r="K55" t="str">
        <x:v>https://www.sec.gov/Archives/edgar/data/1045810/000104581010000006/0001045810-10-000006-index.html</x:v>
      </x:c>
      <x:c r="L55" t="str">
        <x:v>Selected</x:v>
      </x:c>
      <x:c r="M55" t="str">
        <x:v>us-gaap:AccountsPayableCurrent; </x:v>
      </x:c>
    </x:row>
    <x:row r="56" ht="23" customHeight="1">
      <x:c r="A56" t="str">
        <x:v>FACT-0051</x:v>
      </x:c>
      <x:c r="B56" t="str">
        <x:v>current_liabilities</x:v>
      </x:c>
      <x:c r="C56" t="str">
        <x:v>FY2009</x:v>
      </x:c>
      <x:c r="D56" t="str">
        <x:v>Not captured</x:v>
      </x:c>
      <x:c r="E56" t="str">
        <x:v>2009-01-25</x:v>
      </x:c>
      <x:c r="F56" s="63" t="n">
        <x:v>778.591</x:v>
      </x:c>
      <x:c r="G56" s="65" t="str">
        <x:v>USD million</x:v>
      </x:c>
      <x:c r="H56" t="str">
        <x:v>SRC-001</x:v>
      </x:c>
      <x:c r="I56" t="str">
        <x:v>2010-03-18</x:v>
      </x:c>
      <x:c r="J56" t="str">
        <x:v>0001045810-10-000006</x:v>
      </x:c>
      <x:c r="K56" t="str">
        <x:v>https://www.sec.gov/Archives/edgar/data/1045810/000104581010000006/0001045810-10-000006-index.html</x:v>
      </x:c>
      <x:c r="L56" t="str">
        <x:v>Selected</x:v>
      </x:c>
      <x:c r="M56" t="str">
        <x:v>us-gaap:LiabilitiesCurrent; </x:v>
      </x:c>
    </x:row>
    <x:row r="57" ht="23" customHeight="1">
      <x:c r="A57" t="str">
        <x:v>FACT-0052</x:v>
      </x:c>
      <x:c r="B57" t="str">
        <x:v>equity</x:v>
      </x:c>
      <x:c r="C57" t="str">
        <x:v>FY2009</x:v>
      </x:c>
      <x:c r="D57" t="str">
        <x:v>Not captured</x:v>
      </x:c>
      <x:c r="E57" t="str">
        <x:v>2009-01-25</x:v>
      </x:c>
      <x:c r="F57" s="63" t="n">
        <x:v>2394.652</x:v>
      </x:c>
      <x:c r="G57" s="65" t="str">
        <x:v>USD million</x:v>
      </x:c>
      <x:c r="H57" t="str">
        <x:v>SRC-001</x:v>
      </x:c>
      <x:c r="I57" t="str">
        <x:v>2012-03-13</x:v>
      </x:c>
      <x:c r="J57" t="str">
        <x:v>0001045810-12-000013</x:v>
      </x:c>
      <x:c r="K57" t="str">
        <x:v>https://www.sec.gov/Archives/edgar/data/1045810/000104581012000013/0001045810-12-000013-index.html</x:v>
      </x:c>
      <x:c r="L57" t="str">
        <x:v>Selected</x:v>
      </x:c>
      <x:c r="M57" t="str">
        <x:v>us-gaap:StockholdersEquity; </x:v>
      </x:c>
    </x:row>
    <x:row r="58" ht="23" customHeight="1">
      <x:c r="A58" t="str">
        <x:v>FACT-0053</x:v>
      </x:c>
      <x:c r="B58" t="str">
        <x:v>retained</x:v>
      </x:c>
      <x:c r="C58" t="str">
        <x:v>FY2009</x:v>
      </x:c>
      <x:c r="D58" t="str">
        <x:v>Not captured</x:v>
      </x:c>
      <x:c r="E58" t="str">
        <x:v>2009-01-25</x:v>
      </x:c>
      <x:c r="F58" s="63" t="n">
        <x:v>1964.169</x:v>
      </x:c>
      <x:c r="G58" s="65" t="str">
        <x:v>USD million</x:v>
      </x:c>
      <x:c r="H58" t="str">
        <x:v>SRC-001</x:v>
      </x:c>
      <x:c r="I58" t="str">
        <x:v>2010-03-18</x:v>
      </x:c>
      <x:c r="J58" t="str">
        <x:v>0001045810-10-000006</x:v>
      </x:c>
      <x:c r="K58" t="str">
        <x:v>https://www.sec.gov/Archives/edgar/data/1045810/000104581010000006/0001045810-10-000006-index.html</x:v>
      </x:c>
      <x:c r="L58" t="str">
        <x:v>Selected</x:v>
      </x:c>
      <x:c r="M58" t="str">
        <x:v>us-gaap:RetainedEarningsAccumulatedDeficit; </x:v>
      </x:c>
    </x:row>
    <x:row r="59" ht="23" customHeight="1">
      <x:c r="A59" t="str">
        <x:v>FACT-0054</x:v>
      </x:c>
      <x:c r="B59" t="str">
        <x:v>cfo</x:v>
      </x:c>
      <x:c r="C59" t="str">
        <x:v>FY2009</x:v>
      </x:c>
      <x:c r="D59" t="str">
        <x:v>2008-01-28</x:v>
      </x:c>
      <x:c r="E59" t="str">
        <x:v>2009-01-25</x:v>
      </x:c>
      <x:c r="F59" s="63" t="n">
        <x:v>249.36</x:v>
      </x:c>
      <x:c r="G59" s="65" t="str">
        <x:v>USD million</x:v>
      </x:c>
      <x:c r="H59" t="str">
        <x:v>SRC-001</x:v>
      </x:c>
      <x:c r="I59" t="str">
        <x:v>2011-03-16</x:v>
      </x:c>
      <x:c r="J59" t="str">
        <x:v>0001045810-11-000015</x:v>
      </x:c>
      <x:c r="K59" t="str">
        <x:v>https://www.sec.gov/Archives/edgar/data/1045810/000104581011000015/0001045810-11-000015-index.html</x:v>
      </x:c>
      <x:c r="L59" t="str">
        <x:v>Selected</x:v>
      </x:c>
      <x:c r="M59" t="str">
        <x:v>us-gaap:NetCashProvidedByUsedInOperatingActivities; </x:v>
      </x:c>
    </x:row>
    <x:row r="60" ht="23" customHeight="1">
      <x:c r="A60" t="str">
        <x:v>FACT-0055</x:v>
      </x:c>
      <x:c r="B60" t="str">
        <x:v>cfi</x:v>
      </x:c>
      <x:c r="C60" t="str">
        <x:v>FY2009</x:v>
      </x:c>
      <x:c r="D60" t="str">
        <x:v>2008-01-28</x:v>
      </x:c>
      <x:c r="E60" t="str">
        <x:v>2009-01-25</x:v>
      </x:c>
      <x:c r="F60" s="63" t="n">
        <x:v>-209.367</x:v>
      </x:c>
      <x:c r="G60" s="65" t="str">
        <x:v>USD million</x:v>
      </x:c>
      <x:c r="H60" t="str">
        <x:v>SRC-001</x:v>
      </x:c>
      <x:c r="I60" t="str">
        <x:v>2011-03-16</x:v>
      </x:c>
      <x:c r="J60" t="str">
        <x:v>0001045810-11-000015</x:v>
      </x:c>
      <x:c r="K60" t="str">
        <x:v>https://www.sec.gov/Archives/edgar/data/1045810/000104581011000015/0001045810-11-000015-index.html</x:v>
      </x:c>
      <x:c r="L60" t="str">
        <x:v>Selected</x:v>
      </x:c>
      <x:c r="M60" t="str">
        <x:v>us-gaap:NetCashProvidedByUsedInInvestingActivities; </x:v>
      </x:c>
    </x:row>
    <x:row r="61" ht="23" customHeight="1">
      <x:c r="A61" t="str">
        <x:v>FACT-0056</x:v>
      </x:c>
      <x:c r="B61" t="str">
        <x:v>cff</x:v>
      </x:c>
      <x:c r="C61" t="str">
        <x:v>FY2009</x:v>
      </x:c>
      <x:c r="D61" t="str">
        <x:v>2008-01-28</x:v>
      </x:c>
      <x:c r="E61" t="str">
        <x:v>2009-01-25</x:v>
      </x:c>
      <x:c r="F61" s="63" t="n">
        <x:v>-349.274</x:v>
      </x:c>
      <x:c r="G61" s="65" t="str">
        <x:v>USD million</x:v>
      </x:c>
      <x:c r="H61" t="str">
        <x:v>SRC-001</x:v>
      </x:c>
      <x:c r="I61" t="str">
        <x:v>2011-03-16</x:v>
      </x:c>
      <x:c r="J61" t="str">
        <x:v>0001045810-11-000015</x:v>
      </x:c>
      <x:c r="K61" t="str">
        <x:v>https://www.sec.gov/Archives/edgar/data/1045810/000104581011000015/0001045810-11-000015-index.html</x:v>
      </x:c>
      <x:c r="L61" t="str">
        <x:v>Selected</x:v>
      </x:c>
      <x:c r="M61" t="str">
        <x:v>us-gaap:NetCashProvidedByUsedInFinancingActivities; </x:v>
      </x:c>
    </x:row>
    <x:row r="62" ht="23" customHeight="1">
      <x:c r="A62" t="str">
        <x:v>FACT-0057</x:v>
      </x:c>
      <x:c r="B62" t="str">
        <x:v>da</x:v>
      </x:c>
      <x:c r="C62" t="str">
        <x:v>FY2009</x:v>
      </x:c>
      <x:c r="D62" t="str">
        <x:v>2008-01-28</x:v>
      </x:c>
      <x:c r="E62" t="str">
        <x:v>2009-01-25</x:v>
      </x:c>
      <x:c r="F62" s="63" t="n">
        <x:v>185.023</x:v>
      </x:c>
      <x:c r="G62" s="65" t="str">
        <x:v>USD million</x:v>
      </x:c>
      <x:c r="H62" t="str">
        <x:v>SRC-001</x:v>
      </x:c>
      <x:c r="I62" t="str">
        <x:v>2011-03-16</x:v>
      </x:c>
      <x:c r="J62" t="str">
        <x:v>0001045810-11-000015</x:v>
      </x:c>
      <x:c r="K62" t="str">
        <x:v>https://www.sec.gov/Archives/edgar/data/1045810/000104581011000015/0001045810-11-000015-index.html</x:v>
      </x:c>
      <x:c r="L62" t="str">
        <x:v>Selected</x:v>
      </x:c>
      <x:c r="M62" t="str">
        <x:v>us-gaap:DepreciationAndAmortization; </x:v>
      </x:c>
    </x:row>
    <x:row r="63" ht="23" customHeight="1">
      <x:c r="A63" t="str">
        <x:v>FACT-0058</x:v>
      </x:c>
      <x:c r="B63" t="str">
        <x:v>sbc</x:v>
      </x:c>
      <x:c r="C63" t="str">
        <x:v>FY2009</x:v>
      </x:c>
      <x:c r="D63" t="str">
        <x:v>2008-01-28</x:v>
      </x:c>
      <x:c r="E63" t="str">
        <x:v>2009-01-25</x:v>
      </x:c>
      <x:c r="F63" s="63" t="n">
        <x:v>162.706</x:v>
      </x:c>
      <x:c r="G63" s="65" t="str">
        <x:v>USD million</x:v>
      </x:c>
      <x:c r="H63" t="str">
        <x:v>SRC-001</x:v>
      </x:c>
      <x:c r="I63" t="str">
        <x:v>2011-03-16</x:v>
      </x:c>
      <x:c r="J63" t="str">
        <x:v>0001045810-11-000015</x:v>
      </x:c>
      <x:c r="K63" t="str">
        <x:v>https://www.sec.gov/Archives/edgar/data/1045810/000104581011000015/0001045810-11-000015-index.html</x:v>
      </x:c>
      <x:c r="L63" t="str">
        <x:v>Selected</x:v>
      </x:c>
      <x:c r="M63" t="str">
        <x:v>us-gaap:ShareBasedCompensation; </x:v>
      </x:c>
    </x:row>
    <x:row r="64" ht="23" customHeight="1">
      <x:c r="A64" t="str">
        <x:v>FACT-0059</x:v>
      </x:c>
      <x:c r="B64" t="str">
        <x:v>acquisitions</x:v>
      </x:c>
      <x:c r="C64" t="str">
        <x:v>FY2009</x:v>
      </x:c>
      <x:c r="D64" t="str">
        <x:v>2008-01-28</x:v>
      </x:c>
      <x:c r="E64" t="str">
        <x:v>2009-01-25</x:v>
      </x:c>
      <x:c r="F64" s="63" t="n">
        <x:v>27.948</x:v>
      </x:c>
      <x:c r="G64" s="65" t="str">
        <x:v>USD million</x:v>
      </x:c>
      <x:c r="H64" t="str">
        <x:v>SRC-001</x:v>
      </x:c>
      <x:c r="I64" t="str">
        <x:v>2011-03-16</x:v>
      </x:c>
      <x:c r="J64" t="str">
        <x:v>0001045810-11-000015</x:v>
      </x:c>
      <x:c r="K64" t="str">
        <x:v>https://www.sec.gov/Archives/edgar/data/1045810/000104581011000015/0001045810-11-000015-index.html</x:v>
      </x:c>
      <x:c r="L64" t="str">
        <x:v>Selected</x:v>
      </x:c>
      <x:c r="M64" t="str">
        <x:v>us-gaap:PaymentsToAcquireBusinessesNetOfCashAcquired; </x:v>
      </x:c>
    </x:row>
    <x:row r="65" ht="23" customHeight="1">
      <x:c r="A65" t="str">
        <x:v>FACT-0060</x:v>
      </x:c>
      <x:c r="B65" t="str">
        <x:v>repurchases</x:v>
      </x:c>
      <x:c r="C65" t="str">
        <x:v>FY2009</x:v>
      </x:c>
      <x:c r="D65" t="str">
        <x:v>2008-01-28</x:v>
      </x:c>
      <x:c r="E65" t="str">
        <x:v>2009-01-25</x:v>
      </x:c>
      <x:c r="F65" s="63" t="n">
        <x:v>423.636</x:v>
      </x:c>
      <x:c r="G65" s="65" t="str">
        <x:v>USD million</x:v>
      </x:c>
      <x:c r="H65" t="str">
        <x:v>SRC-001</x:v>
      </x:c>
      <x:c r="I65" t="str">
        <x:v>2011-03-16</x:v>
      </x:c>
      <x:c r="J65" t="str">
        <x:v>0001045810-11-000015</x:v>
      </x:c>
      <x:c r="K65" t="str">
        <x:v>https://www.sec.gov/Archives/edgar/data/1045810/000104581011000015/0001045810-11-000015-index.html</x:v>
      </x:c>
      <x:c r="L65" t="str">
        <x:v>Selected</x:v>
      </x:c>
      <x:c r="M65" t="str">
        <x:v>us-gaap:PaymentsForRepurchaseOfCommonStock; </x:v>
      </x:c>
    </x:row>
    <x:row r="66" ht="23" customHeight="1">
      <x:c r="A66" t="str">
        <x:v>FACT-0061</x:v>
      </x:c>
      <x:c r="B66" t="str">
        <x:v>cash_taxes</x:v>
      </x:c>
      <x:c r="C66" t="str">
        <x:v>FY2009</x:v>
      </x:c>
      <x:c r="D66" t="str">
        <x:v>2008-01-28</x:v>
      </x:c>
      <x:c r="E66" t="str">
        <x:v>2009-01-25</x:v>
      </x:c>
      <x:c r="F66" s="63" t="n">
        <x:v>7.62</x:v>
      </x:c>
      <x:c r="G66" s="65" t="str">
        <x:v>USD million</x:v>
      </x:c>
      <x:c r="H66" t="str">
        <x:v>SRC-001</x:v>
      </x:c>
      <x:c r="I66" t="str">
        <x:v>2011-03-16</x:v>
      </x:c>
      <x:c r="J66" t="str">
        <x:v>0001045810-11-000015</x:v>
      </x:c>
      <x:c r="K66" t="str">
        <x:v>https://www.sec.gov/Archives/edgar/data/1045810/000104581011000015/0001045810-11-000015-index.html</x:v>
      </x:c>
      <x:c r="L66" t="str">
        <x:v>Selected</x:v>
      </x:c>
      <x:c r="M66" t="str">
        <x:v>us-gaap:IncomeTaxesPaidNet; </x:v>
      </x:c>
    </x:row>
    <x:row r="67" ht="23" customHeight="1">
      <x:c r="A67" t="str">
        <x:v>FACT-0062</x:v>
      </x:c>
      <x:c r="B67" t="str">
        <x:v>revenue</x:v>
      </x:c>
      <x:c r="C67" t="str">
        <x:v>FY2010</x:v>
      </x:c>
      <x:c r="D67" t="str">
        <x:v>2009-01-26</x:v>
      </x:c>
      <x:c r="E67" t="str">
        <x:v>2010-01-31</x:v>
      </x:c>
      <x:c r="F67" s="63" t="n">
        <x:v>3326.445</x:v>
      </x:c>
      <x:c r="G67" s="65" t="str">
        <x:v>USD million</x:v>
      </x:c>
      <x:c r="H67" t="str">
        <x:v>SRC-001</x:v>
      </x:c>
      <x:c r="I67" t="str">
        <x:v>2012-03-13</x:v>
      </x:c>
      <x:c r="J67" t="str">
        <x:v>0001045810-12-000013</x:v>
      </x:c>
      <x:c r="K67" t="str">
        <x:v>https://www.sec.gov/Archives/edgar/data/1045810/000104581012000013/0001045810-12-000013-index.html</x:v>
      </x:c>
      <x:c r="L67" t="str">
        <x:v>Selected</x:v>
      </x:c>
      <x:c r="M67" t="str">
        <x:v>us-gaap:Revenues; </x:v>
      </x:c>
    </x:row>
    <x:row r="68" ht="23" customHeight="1">
      <x:c r="A68" t="str">
        <x:v>FACT-0063</x:v>
      </x:c>
      <x:c r="B68" t="str">
        <x:v>cogs</x:v>
      </x:c>
      <x:c r="C68" t="str">
        <x:v>FY2010</x:v>
      </x:c>
      <x:c r="D68" t="str">
        <x:v>2009-01-26</x:v>
      </x:c>
      <x:c r="E68" t="str">
        <x:v>2010-01-31</x:v>
      </x:c>
      <x:c r="F68" s="63" t="n">
        <x:v>2149.522</x:v>
      </x:c>
      <x:c r="G68" s="65" t="str">
        <x:v>USD million</x:v>
      </x:c>
      <x:c r="H68" t="str">
        <x:v>SRC-001</x:v>
      </x:c>
      <x:c r="I68" t="str">
        <x:v>2012-03-13</x:v>
      </x:c>
      <x:c r="J68" t="str">
        <x:v>0001045810-12-000013</x:v>
      </x:c>
      <x:c r="K68" t="str">
        <x:v>https://www.sec.gov/Archives/edgar/data/1045810/000104581012000013/0001045810-12-000013-index.html</x:v>
      </x:c>
      <x:c r="L68" t="str">
        <x:v>Selected</x:v>
      </x:c>
      <x:c r="M68" t="str">
        <x:v>us-gaap:CostOfRevenue; </x:v>
      </x:c>
    </x:row>
    <x:row r="69" ht="23" customHeight="1">
      <x:c r="A69" t="str">
        <x:v>FACT-0064</x:v>
      </x:c>
      <x:c r="B69" t="str">
        <x:v>gross_profit</x:v>
      </x:c>
      <x:c r="C69" t="str">
        <x:v>FY2010</x:v>
      </x:c>
      <x:c r="D69" t="str">
        <x:v>2009-01-26</x:v>
      </x:c>
      <x:c r="E69" t="str">
        <x:v>2010-01-31</x:v>
      </x:c>
      <x:c r="F69" s="63" t="n">
        <x:v>1176.923</x:v>
      </x:c>
      <x:c r="G69" s="65" t="str">
        <x:v>USD million</x:v>
      </x:c>
      <x:c r="H69" t="str">
        <x:v>SRC-001</x:v>
      </x:c>
      <x:c r="I69" t="str">
        <x:v>2012-03-13</x:v>
      </x:c>
      <x:c r="J69" t="str">
        <x:v>0001045810-12-000013</x:v>
      </x:c>
      <x:c r="K69" t="str">
        <x:v>https://www.sec.gov/Archives/edgar/data/1045810/000104581012000013/0001045810-12-000013-index.html</x:v>
      </x:c>
      <x:c r="L69" t="str">
        <x:v>Selected</x:v>
      </x:c>
      <x:c r="M69" t="str">
        <x:v>us-gaap:GrossProfit; </x:v>
      </x:c>
    </x:row>
    <x:row r="70" ht="23" customHeight="1">
      <x:c r="A70" t="str">
        <x:v>FACT-0065</x:v>
      </x:c>
      <x:c r="B70" t="str">
        <x:v>rd</x:v>
      </x:c>
      <x:c r="C70" t="str">
        <x:v>FY2010</x:v>
      </x:c>
      <x:c r="D70" t="str">
        <x:v>2009-01-26</x:v>
      </x:c>
      <x:c r="E70" t="str">
        <x:v>2010-01-31</x:v>
      </x:c>
      <x:c r="F70" s="63" t="n">
        <x:v>908.851</x:v>
      </x:c>
      <x:c r="G70" s="65" t="str">
        <x:v>USD million</x:v>
      </x:c>
      <x:c r="H70" t="str">
        <x:v>SRC-001</x:v>
      </x:c>
      <x:c r="I70" t="str">
        <x:v>2012-03-13</x:v>
      </x:c>
      <x:c r="J70" t="str">
        <x:v>0001045810-12-000013</x:v>
      </x:c>
      <x:c r="K70" t="str">
        <x:v>https://www.sec.gov/Archives/edgar/data/1045810/000104581012000013/0001045810-12-000013-index.html</x:v>
      </x:c>
      <x:c r="L70" t="str">
        <x:v>Selected</x:v>
      </x:c>
      <x:c r="M70" t="str">
        <x:v>us-gaap:ResearchAndDevelopmentExpense; </x:v>
      </x:c>
    </x:row>
    <x:row r="71" ht="23" customHeight="1">
      <x:c r="A71" t="str">
        <x:v>FACT-0066</x:v>
      </x:c>
      <x:c r="B71" t="str">
        <x:v>sga</x:v>
      </x:c>
      <x:c r="C71" t="str">
        <x:v>FY2010</x:v>
      </x:c>
      <x:c r="D71" t="str">
        <x:v>2009-01-26</x:v>
      </x:c>
      <x:c r="E71" t="str">
        <x:v>2010-01-31</x:v>
      </x:c>
      <x:c r="F71" s="63" t="n">
        <x:v>367.017</x:v>
      </x:c>
      <x:c r="G71" s="65" t="str">
        <x:v>USD million</x:v>
      </x:c>
      <x:c r="H71" t="str">
        <x:v>SRC-001</x:v>
      </x:c>
      <x:c r="I71" t="str">
        <x:v>2012-03-13</x:v>
      </x:c>
      <x:c r="J71" t="str">
        <x:v>0001045810-12-000013</x:v>
      </x:c>
      <x:c r="K71" t="str">
        <x:v>https://www.sec.gov/Archives/edgar/data/1045810/000104581012000013/0001045810-12-000013-index.html</x:v>
      </x:c>
      <x:c r="L71" t="str">
        <x:v>Selected</x:v>
      </x:c>
      <x:c r="M71" t="str">
        <x:v>us-gaap:SellingGeneralAndAdministrativeExpense; </x:v>
      </x:c>
    </x:row>
    <x:row r="72" ht="23" customHeight="1">
      <x:c r="A72" t="str">
        <x:v>FACT-0067</x:v>
      </x:c>
      <x:c r="B72" t="str">
        <x:v>opex</x:v>
      </x:c>
      <x:c r="C72" t="str">
        <x:v>FY2010</x:v>
      </x:c>
      <x:c r="D72" t="str">
        <x:v>2009-01-26</x:v>
      </x:c>
      <x:c r="E72" t="str">
        <x:v>2010-01-31</x:v>
      </x:c>
      <x:c r="F72" s="63" t="n">
        <x:v>1275.868</x:v>
      </x:c>
      <x:c r="G72" s="65" t="str">
        <x:v>USD million</x:v>
      </x:c>
      <x:c r="H72" t="str">
        <x:v>SRC-001</x:v>
      </x:c>
      <x:c r="I72" t="str">
        <x:v>2012-03-13</x:v>
      </x:c>
      <x:c r="J72" t="str">
        <x:v>0001045810-12-000013</x:v>
      </x:c>
      <x:c r="K72" t="str">
        <x:v>https://www.sec.gov/Archives/edgar/data/1045810/000104581012000013/0001045810-12-000013-index.html</x:v>
      </x:c>
      <x:c r="L72" t="str">
        <x:v>Selected</x:v>
      </x:c>
      <x:c r="M72" t="str">
        <x:v>us-gaap:OperatingExpenses; </x:v>
      </x:c>
    </x:row>
    <x:row r="73" ht="23" customHeight="1">
      <x:c r="A73" t="str">
        <x:v>FACT-0068</x:v>
      </x:c>
      <x:c r="B73" t="str">
        <x:v>operating_income</x:v>
      </x:c>
      <x:c r="C73" t="str">
        <x:v>FY2010</x:v>
      </x:c>
      <x:c r="D73" t="str">
        <x:v>2009-01-26</x:v>
      </x:c>
      <x:c r="E73" t="str">
        <x:v>2010-01-31</x:v>
      </x:c>
      <x:c r="F73" s="63" t="n">
        <x:v>-98.945</x:v>
      </x:c>
      <x:c r="G73" s="65" t="str">
        <x:v>USD million</x:v>
      </x:c>
      <x:c r="H73" t="str">
        <x:v>SRC-001</x:v>
      </x:c>
      <x:c r="I73" t="str">
        <x:v>2012-03-13</x:v>
      </x:c>
      <x:c r="J73" t="str">
        <x:v>0001045810-12-000013</x:v>
      </x:c>
      <x:c r="K73" t="str">
        <x:v>https://www.sec.gov/Archives/edgar/data/1045810/000104581012000013/0001045810-12-000013-index.html</x:v>
      </x:c>
      <x:c r="L73" t="str">
        <x:v>Selected</x:v>
      </x:c>
      <x:c r="M73" t="str">
        <x:v>us-gaap:OperatingIncomeLoss; </x:v>
      </x:c>
    </x:row>
    <x:row r="74" ht="23" customHeight="1">
      <x:c r="A74" t="str">
        <x:v>FACT-0069</x:v>
      </x:c>
      <x:c r="B74" t="str">
        <x:v>interest_income</x:v>
      </x:c>
      <x:c r="C74" t="str">
        <x:v>FY2010</x:v>
      </x:c>
      <x:c r="D74" t="str">
        <x:v>2009-01-26</x:v>
      </x:c>
      <x:c r="E74" t="str">
        <x:v>2010-01-31</x:v>
      </x:c>
      <x:c r="F74" s="63" t="n">
        <x:v>23.115</x:v>
      </x:c>
      <x:c r="G74" s="65" t="str">
        <x:v>USD million</x:v>
      </x:c>
      <x:c r="H74" t="str">
        <x:v>SRC-001</x:v>
      </x:c>
      <x:c r="I74" t="str">
        <x:v>2012-03-13</x:v>
      </x:c>
      <x:c r="J74" t="str">
        <x:v>0001045810-12-000013</x:v>
      </x:c>
      <x:c r="K74" t="str">
        <x:v>https://www.sec.gov/Archives/edgar/data/1045810/000104581012000013/0001045810-12-000013-index.html</x:v>
      </x:c>
      <x:c r="L74" t="str">
        <x:v>Selected</x:v>
      </x:c>
      <x:c r="M74" t="str">
        <x:v>us-gaap:InvestmentIncomeInterest; </x:v>
      </x:c>
    </x:row>
    <x:row r="75" ht="23" customHeight="1">
      <x:c r="A75" t="str">
        <x:v>FACT-0070</x:v>
      </x:c>
      <x:c r="B75" t="str">
        <x:v>interest_expense</x:v>
      </x:c>
      <x:c r="C75" t="str">
        <x:v>FY2010</x:v>
      </x:c>
      <x:c r="D75" t="str">
        <x:v>2009-01-26</x:v>
      </x:c>
      <x:c r="E75" t="str">
        <x:v>2010-01-31</x:v>
      </x:c>
      <x:c r="F75" s="63" t="n">
        <x:v>3.32</x:v>
      </x:c>
      <x:c r="G75" s="65" t="str">
        <x:v>USD million</x:v>
      </x:c>
      <x:c r="H75" t="str">
        <x:v>SRC-001</x:v>
      </x:c>
      <x:c r="I75" t="str">
        <x:v>2012-03-13</x:v>
      </x:c>
      <x:c r="J75" t="str">
        <x:v>0001045810-12-000013</x:v>
      </x:c>
      <x:c r="K75" t="str">
        <x:v>https://www.sec.gov/Archives/edgar/data/1045810/000104581012000013/0001045810-12-000013-index.html</x:v>
      </x:c>
      <x:c r="L75" t="str">
        <x:v>Selected</x:v>
      </x:c>
      <x:c r="M75" t="str">
        <x:v>us-gaap:InterestExpense; </x:v>
      </x:c>
    </x:row>
    <x:row r="76" ht="23" customHeight="1">
      <x:c r="A76" t="str">
        <x:v>FACT-0071</x:v>
      </x:c>
      <x:c r="B76" t="str">
        <x:v>tax</x:v>
      </x:c>
      <x:c r="C76" t="str">
        <x:v>FY2010</x:v>
      </x:c>
      <x:c r="D76" t="str">
        <x:v>2009-01-26</x:v>
      </x:c>
      <x:c r="E76" t="str">
        <x:v>2010-01-31</x:v>
      </x:c>
      <x:c r="F76" s="63" t="n">
        <x:v>-14.307</x:v>
      </x:c>
      <x:c r="G76" s="65" t="str">
        <x:v>USD million</x:v>
      </x:c>
      <x:c r="H76" t="str">
        <x:v>SRC-001</x:v>
      </x:c>
      <x:c r="I76" t="str">
        <x:v>2012-03-13</x:v>
      </x:c>
      <x:c r="J76" t="str">
        <x:v>0001045810-12-000013</x:v>
      </x:c>
      <x:c r="K76" t="str">
        <x:v>https://www.sec.gov/Archives/edgar/data/1045810/000104581012000013/0001045810-12-000013-index.html</x:v>
      </x:c>
      <x:c r="L76" t="str">
        <x:v>Selected</x:v>
      </x:c>
      <x:c r="M76" t="str">
        <x:v>us-gaap:IncomeTaxExpenseBenefit; </x:v>
      </x:c>
    </x:row>
    <x:row r="77" ht="23" customHeight="1">
      <x:c r="A77" t="str">
        <x:v>FACT-0072</x:v>
      </x:c>
      <x:c r="B77" t="str">
        <x:v>net_income</x:v>
      </x:c>
      <x:c r="C77" t="str">
        <x:v>FY2010</x:v>
      </x:c>
      <x:c r="D77" t="str">
        <x:v>2009-01-26</x:v>
      </x:c>
      <x:c r="E77" t="str">
        <x:v>2010-01-31</x:v>
      </x:c>
      <x:c r="F77" s="63" t="n">
        <x:v>-67.987</x:v>
      </x:c>
      <x:c r="G77" s="65" t="str">
        <x:v>USD million</x:v>
      </x:c>
      <x:c r="H77" t="str">
        <x:v>SRC-001</x:v>
      </x:c>
      <x:c r="I77" t="str">
        <x:v>2012-03-13</x:v>
      </x:c>
      <x:c r="J77" t="str">
        <x:v>0001045810-12-000013</x:v>
      </x:c>
      <x:c r="K77" t="str">
        <x:v>https://www.sec.gov/Archives/edgar/data/1045810/000104581012000013/0001045810-12-000013-index.html</x:v>
      </x:c>
      <x:c r="L77" t="str">
        <x:v>Selected</x:v>
      </x:c>
      <x:c r="M77" t="str">
        <x:v>us-gaap:NetIncomeLoss; </x:v>
      </x:c>
    </x:row>
    <x:row r="78" ht="23" customHeight="1">
      <x:c r="A78" t="str">
        <x:v>FACT-0073</x:v>
      </x:c>
      <x:c r="B78" t="str">
        <x:v>eps_basic</x:v>
      </x:c>
      <x:c r="C78" t="str">
        <x:v>FY2010</x:v>
      </x:c>
      <x:c r="D78" t="str">
        <x:v>2009-01-26</x:v>
      </x:c>
      <x:c r="E78" t="str">
        <x:v>2010-01-31</x:v>
      </x:c>
      <x:c r="F78" s="63" t="n">
        <x:v>-0.12</x:v>
      </x:c>
      <x:c r="G78" s="65" t="str">
        <x:v>USD/share</x:v>
      </x:c>
      <x:c r="H78" t="str">
        <x:v>SRC-001</x:v>
      </x:c>
      <x:c r="I78" t="str">
        <x:v>2012-03-13</x:v>
      </x:c>
      <x:c r="J78" t="str">
        <x:v>0001045810-12-000013</x:v>
      </x:c>
      <x:c r="K78" t="str">
        <x:v>https://www.sec.gov/Archives/edgar/data/1045810/000104581012000013/0001045810-12-000013-index.html</x:v>
      </x:c>
      <x:c r="L78" t="str">
        <x:v>Selected</x:v>
      </x:c>
      <x:c r="M78" t="str">
        <x:v>us-gaap:EarningsPerShareBasic; Source-reported split basis; do not compare EPS/shares across filing vintages</x:v>
      </x:c>
    </x:row>
    <x:row r="79" ht="23" customHeight="1">
      <x:c r="A79" t="str">
        <x:v>FACT-0074</x:v>
      </x:c>
      <x:c r="B79" t="str">
        <x:v>eps_diluted</x:v>
      </x:c>
      <x:c r="C79" t="str">
        <x:v>FY2010</x:v>
      </x:c>
      <x:c r="D79" t="str">
        <x:v>2009-01-26</x:v>
      </x:c>
      <x:c r="E79" t="str">
        <x:v>2010-01-31</x:v>
      </x:c>
      <x:c r="F79" s="63" t="n">
        <x:v>-0.12</x:v>
      </x:c>
      <x:c r="G79" s="65" t="str">
        <x:v>USD/share</x:v>
      </x:c>
      <x:c r="H79" t="str">
        <x:v>SRC-001</x:v>
      </x:c>
      <x:c r="I79" t="str">
        <x:v>2012-03-13</x:v>
      </x:c>
      <x:c r="J79" t="str">
        <x:v>0001045810-12-000013</x:v>
      </x:c>
      <x:c r="K79" t="str">
        <x:v>https://www.sec.gov/Archives/edgar/data/1045810/000104581012000013/0001045810-12-000013-index.html</x:v>
      </x:c>
      <x:c r="L79" t="str">
        <x:v>Selected</x:v>
      </x:c>
      <x:c r="M79" t="str">
        <x:v>us-gaap:EarningsPerShareDiluted; Source-reported split basis; do not compare EPS/shares across filing vintages</x:v>
      </x:c>
    </x:row>
    <x:row r="80" ht="23" customHeight="1">
      <x:c r="A80" t="str">
        <x:v>FACT-0075</x:v>
      </x:c>
      <x:c r="B80" t="str">
        <x:v>shares_basic</x:v>
      </x:c>
      <x:c r="C80" t="str">
        <x:v>FY2010</x:v>
      </x:c>
      <x:c r="D80" t="str">
        <x:v>2009-01-26</x:v>
      </x:c>
      <x:c r="E80" t="str">
        <x:v>2010-01-31</x:v>
      </x:c>
      <x:c r="F80" s="63" t="n">
        <x:v>549.574</x:v>
      </x:c>
      <x:c r="G80" s="65" t="str">
        <x:v>million shares</x:v>
      </x:c>
      <x:c r="H80" t="str">
        <x:v>SRC-001</x:v>
      </x:c>
      <x:c r="I80" t="str">
        <x:v>2012-03-13</x:v>
      </x:c>
      <x:c r="J80" t="str">
        <x:v>0001045810-12-000013</x:v>
      </x:c>
      <x:c r="K80" t="str">
        <x:v>https://www.sec.gov/Archives/edgar/data/1045810/000104581012000013/0001045810-12-000013-index.html</x:v>
      </x:c>
      <x:c r="L80" t="str">
        <x:v>Selected</x:v>
      </x:c>
      <x:c r="M80" t="str">
        <x:v>us-gaap:WeightedAverageNumberOfSharesOutstandingBasic; Source-reported split basis; do not compare EPS/shares across filing vintages</x:v>
      </x:c>
    </x:row>
    <x:row r="81" ht="23" customHeight="1">
      <x:c r="A81" t="str">
        <x:v>FACT-0076</x:v>
      </x:c>
      <x:c r="B81" t="str">
        <x:v>shares_diluted</x:v>
      </x:c>
      <x:c r="C81" t="str">
        <x:v>FY2010</x:v>
      </x:c>
      <x:c r="D81" t="str">
        <x:v>2009-01-26</x:v>
      </x:c>
      <x:c r="E81" t="str">
        <x:v>2010-01-31</x:v>
      </x:c>
      <x:c r="F81" s="63" t="n">
        <x:v>549.574</x:v>
      </x:c>
      <x:c r="G81" s="65" t="str">
        <x:v>million shares</x:v>
      </x:c>
      <x:c r="H81" t="str">
        <x:v>SRC-001</x:v>
      </x:c>
      <x:c r="I81" t="str">
        <x:v>2012-03-13</x:v>
      </x:c>
      <x:c r="J81" t="str">
        <x:v>0001045810-12-000013</x:v>
      </x:c>
      <x:c r="K81" t="str">
        <x:v>https://www.sec.gov/Archives/edgar/data/1045810/000104581012000013/0001045810-12-000013-index.html</x:v>
      </x:c>
      <x:c r="L81" t="str">
        <x:v>Selected</x:v>
      </x:c>
      <x:c r="M81" t="str">
        <x:v>us-gaap:WeightedAverageNumberOfDilutedSharesOutstanding; Source-reported split basis; do not compare EPS/shares across filing vintages</x:v>
      </x:c>
    </x:row>
    <x:row r="82" ht="23" customHeight="1">
      <x:c r="A82" t="str">
        <x:v>FACT-0077</x:v>
      </x:c>
      <x:c r="B82" t="str">
        <x:v>cash</x:v>
      </x:c>
      <x:c r="C82" t="str">
        <x:v>FY2010</x:v>
      </x:c>
      <x:c r="D82" t="str">
        <x:v>Not captured</x:v>
      </x:c>
      <x:c r="E82" t="str">
        <x:v>2010-01-31</x:v>
      </x:c>
      <x:c r="F82" s="63" t="n">
        <x:v>447.221</x:v>
      </x:c>
      <x:c r="G82" s="65" t="str">
        <x:v>USD million</x:v>
      </x:c>
      <x:c r="H82" t="str">
        <x:v>SRC-001</x:v>
      </x:c>
      <x:c r="I82" t="str">
        <x:v>2013-03-12</x:v>
      </x:c>
      <x:c r="J82" t="str">
        <x:v>0001045810-13-000008</x:v>
      </x:c>
      <x:c r="K82" t="str">
        <x:v>https://www.sec.gov/Archives/edgar/data/1045810/000104581013000008/0001045810-13-000008-index.html</x:v>
      </x:c>
      <x:c r="L82" t="str">
        <x:v>Selected</x:v>
      </x:c>
      <x:c r="M82" t="str">
        <x:v>us-gaap:CashAndCashEquivalentsAtCarryingValue; </x:v>
      </x:c>
    </x:row>
    <x:row r="83" ht="23" customHeight="1">
      <x:c r="A83" t="str">
        <x:v>FACT-0078</x:v>
      </x:c>
      <x:c r="B83" t="str">
        <x:v>securities</x:v>
      </x:c>
      <x:c r="C83" t="str">
        <x:v>FY2010</x:v>
      </x:c>
      <x:c r="D83" t="str">
        <x:v>Not captured</x:v>
      </x:c>
      <x:c r="E83" t="str">
        <x:v>2010-01-31</x:v>
      </x:c>
      <x:c r="F83" s="63" t="n">
        <x:v>1281.006</x:v>
      </x:c>
      <x:c r="G83" s="65" t="str">
        <x:v>USD million</x:v>
      </x:c>
      <x:c r="H83" t="str">
        <x:v>SRC-001</x:v>
      </x:c>
      <x:c r="I83" t="str">
        <x:v>2011-03-16</x:v>
      </x:c>
      <x:c r="J83" t="str">
        <x:v>0001045810-11-000015</x:v>
      </x:c>
      <x:c r="K83" t="str">
        <x:v>https://www.sec.gov/Archives/edgar/data/1045810/000104581011000015/0001045810-11-000015-index.html</x:v>
      </x:c>
      <x:c r="L83" t="str">
        <x:v>Selected</x:v>
      </x:c>
      <x:c r="M83" t="str">
        <x:v>us-gaap:MarketableSecuritiesCurrent; </x:v>
      </x:c>
    </x:row>
    <x:row r="84" ht="23" customHeight="1">
      <x:c r="A84" t="str">
        <x:v>FACT-0079</x:v>
      </x:c>
      <x:c r="B84" t="str">
        <x:v>receivables</x:v>
      </x:c>
      <x:c r="C84" t="str">
        <x:v>FY2010</x:v>
      </x:c>
      <x:c r="D84" t="str">
        <x:v>Not captured</x:v>
      </x:c>
      <x:c r="E84" t="str">
        <x:v>2010-01-31</x:v>
      </x:c>
      <x:c r="F84" s="63" t="n">
        <x:v>374.963</x:v>
      </x:c>
      <x:c r="G84" s="65" t="str">
        <x:v>USD million</x:v>
      </x:c>
      <x:c r="H84" t="str">
        <x:v>SRC-001</x:v>
      </x:c>
      <x:c r="I84" t="str">
        <x:v>2011-03-16</x:v>
      </x:c>
      <x:c r="J84" t="str">
        <x:v>0001045810-11-000015</x:v>
      </x:c>
      <x:c r="K84" t="str">
        <x:v>https://www.sec.gov/Archives/edgar/data/1045810/000104581011000015/0001045810-11-000015-index.html</x:v>
      </x:c>
      <x:c r="L84" t="str">
        <x:v>Selected</x:v>
      </x:c>
      <x:c r="M84" t="str">
        <x:v>us-gaap:AccountsReceivableNetCurrent; </x:v>
      </x:c>
    </x:row>
    <x:row r="85" ht="23" customHeight="1">
      <x:c r="A85" t="str">
        <x:v>FACT-0080</x:v>
      </x:c>
      <x:c r="B85" t="str">
        <x:v>inventory</x:v>
      </x:c>
      <x:c r="C85" t="str">
        <x:v>FY2010</x:v>
      </x:c>
      <x:c r="D85" t="str">
        <x:v>Not captured</x:v>
      </x:c>
      <x:c r="E85" t="str">
        <x:v>2010-01-31</x:v>
      </x:c>
      <x:c r="F85" s="63" t="n">
        <x:v>330.674</x:v>
      </x:c>
      <x:c r="G85" s="65" t="str">
        <x:v>USD million</x:v>
      </x:c>
      <x:c r="H85" t="str">
        <x:v>SRC-001</x:v>
      </x:c>
      <x:c r="I85" t="str">
        <x:v>2011-03-16</x:v>
      </x:c>
      <x:c r="J85" t="str">
        <x:v>0001045810-11-000015</x:v>
      </x:c>
      <x:c r="K85" t="str">
        <x:v>https://www.sec.gov/Archives/edgar/data/1045810/000104581011000015/0001045810-11-000015-index.html</x:v>
      </x:c>
      <x:c r="L85" t="str">
        <x:v>Selected</x:v>
      </x:c>
      <x:c r="M85" t="str">
        <x:v>us-gaap:InventoryNet; </x:v>
      </x:c>
    </x:row>
    <x:row r="86" ht="23" customHeight="1">
      <x:c r="A86" t="str">
        <x:v>FACT-0081</x:v>
      </x:c>
      <x:c r="B86" t="str">
        <x:v>current_assets</x:v>
      </x:c>
      <x:c r="C86" t="str">
        <x:v>FY2010</x:v>
      </x:c>
      <x:c r="D86" t="str">
        <x:v>Not captured</x:v>
      </x:c>
      <x:c r="E86" t="str">
        <x:v>2010-01-31</x:v>
      </x:c>
      <x:c r="F86" s="63" t="n">
        <x:v>2480.83</x:v>
      </x:c>
      <x:c r="G86" s="65" t="str">
        <x:v>USD million</x:v>
      </x:c>
      <x:c r="H86" t="str">
        <x:v>SRC-001</x:v>
      </x:c>
      <x:c r="I86" t="str">
        <x:v>2011-03-16</x:v>
      </x:c>
      <x:c r="J86" t="str">
        <x:v>0001045810-11-000015</x:v>
      </x:c>
      <x:c r="K86" t="str">
        <x:v>https://www.sec.gov/Archives/edgar/data/1045810/000104581011000015/0001045810-11-000015-index.html</x:v>
      </x:c>
      <x:c r="L86" t="str">
        <x:v>Selected</x:v>
      </x:c>
      <x:c r="M86" t="str">
        <x:v>us-gaap:AssetsCurrent; </x:v>
      </x:c>
    </x:row>
    <x:row r="87" ht="23" customHeight="1">
      <x:c r="A87" t="str">
        <x:v>FACT-0082</x:v>
      </x:c>
      <x:c r="B87" t="str">
        <x:v>ppe</x:v>
      </x:c>
      <x:c r="C87" t="str">
        <x:v>FY2010</x:v>
      </x:c>
      <x:c r="D87" t="str">
        <x:v>Not captured</x:v>
      </x:c>
      <x:c r="E87" t="str">
        <x:v>2010-01-31</x:v>
      </x:c>
      <x:c r="F87" s="63" t="n">
        <x:v>571.858</x:v>
      </x:c>
      <x:c r="G87" s="65" t="str">
        <x:v>USD million</x:v>
      </x:c>
      <x:c r="H87" t="str">
        <x:v>SRC-001</x:v>
      </x:c>
      <x:c r="I87" t="str">
        <x:v>2011-03-16</x:v>
      </x:c>
      <x:c r="J87" t="str">
        <x:v>0001045810-11-000015</x:v>
      </x:c>
      <x:c r="K87" t="str">
        <x:v>https://www.sec.gov/Archives/edgar/data/1045810/000104581011000015/0001045810-11-000015-index.html</x:v>
      </x:c>
      <x:c r="L87" t="str">
        <x:v>Selected</x:v>
      </x:c>
      <x:c r="M87" t="str">
        <x:v>us-gaap:PropertyPlantAndEquipmentNet; </x:v>
      </x:c>
    </x:row>
    <x:row r="88" ht="23" customHeight="1">
      <x:c r="A88" t="str">
        <x:v>FACT-0083</x:v>
      </x:c>
      <x:c r="B88" t="str">
        <x:v>goodwill</x:v>
      </x:c>
      <x:c r="C88" t="str">
        <x:v>FY2010</x:v>
      </x:c>
      <x:c r="D88" t="str">
        <x:v>Not captured</x:v>
      </x:c>
      <x:c r="E88" t="str">
        <x:v>2010-01-31</x:v>
      </x:c>
      <x:c r="F88" s="63" t="n">
        <x:v>369.844</x:v>
      </x:c>
      <x:c r="G88" s="65" t="str">
        <x:v>USD million</x:v>
      </x:c>
      <x:c r="H88" t="str">
        <x:v>SRC-001</x:v>
      </x:c>
      <x:c r="I88" t="str">
        <x:v>2011-03-16</x:v>
      </x:c>
      <x:c r="J88" t="str">
        <x:v>0001045810-11-000015</x:v>
      </x:c>
      <x:c r="K88" t="str">
        <x:v>https://www.sec.gov/Archives/edgar/data/1045810/000104581011000015/0001045810-11-000015-index.html</x:v>
      </x:c>
      <x:c r="L88" t="str">
        <x:v>Selected</x:v>
      </x:c>
      <x:c r="M88" t="str">
        <x:v>us-gaap:Goodwill; </x:v>
      </x:c>
    </x:row>
    <x:row r="89" ht="23" customHeight="1">
      <x:c r="A89" t="str">
        <x:v>FACT-0084</x:v>
      </x:c>
      <x:c r="B89" t="str">
        <x:v>intangibles</x:v>
      </x:c>
      <x:c r="C89" t="str">
        <x:v>FY2010</x:v>
      </x:c>
      <x:c r="D89" t="str">
        <x:v>Not captured</x:v>
      </x:c>
      <x:c r="E89" t="str">
        <x:v>2010-01-31</x:v>
      </x:c>
      <x:c r="F89" s="63" t="n">
        <x:v>120.458</x:v>
      </x:c>
      <x:c r="G89" s="65" t="str">
        <x:v>USD million</x:v>
      </x:c>
      <x:c r="H89" t="str">
        <x:v>SRC-001</x:v>
      </x:c>
      <x:c r="I89" t="str">
        <x:v>2011-03-16</x:v>
      </x:c>
      <x:c r="J89" t="str">
        <x:v>0001045810-11-000015</x:v>
      </x:c>
      <x:c r="K89" t="str">
        <x:v>https://www.sec.gov/Archives/edgar/data/1045810/000104581011000015/0001045810-11-000015-index.html</x:v>
      </x:c>
      <x:c r="L89" t="str">
        <x:v>Selected</x:v>
      </x:c>
      <x:c r="M89" t="str">
        <x:v>us-gaap:FiniteLivedIntangibleAssetsNet; </x:v>
      </x:c>
    </x:row>
    <x:row r="90" ht="23" customHeight="1">
      <x:c r="A90" t="str">
        <x:v>FACT-0085</x:v>
      </x:c>
      <x:c r="B90" t="str">
        <x:v>assets</x:v>
      </x:c>
      <x:c r="C90" t="str">
        <x:v>FY2010</x:v>
      </x:c>
      <x:c r="D90" t="str">
        <x:v>Not captured</x:v>
      </x:c>
      <x:c r="E90" t="str">
        <x:v>2010-01-31</x:v>
      </x:c>
      <x:c r="F90" s="63" t="n">
        <x:v>3585.918</x:v>
      </x:c>
      <x:c r="G90" s="65" t="str">
        <x:v>USD million</x:v>
      </x:c>
      <x:c r="H90" t="str">
        <x:v>SRC-001</x:v>
      </x:c>
      <x:c r="I90" t="str">
        <x:v>2011-03-16</x:v>
      </x:c>
      <x:c r="J90" t="str">
        <x:v>0001045810-11-000015</x:v>
      </x:c>
      <x:c r="K90" t="str">
        <x:v>https://www.sec.gov/Archives/edgar/data/1045810/000104581011000015/0001045810-11-000015-index.html</x:v>
      </x:c>
      <x:c r="L90" t="str">
        <x:v>Selected</x:v>
      </x:c>
      <x:c r="M90" t="str">
        <x:v>us-gaap:Assets; </x:v>
      </x:c>
    </x:row>
    <x:row r="91" ht="23" customHeight="1">
      <x:c r="A91" t="str">
        <x:v>FACT-0086</x:v>
      </x:c>
      <x:c r="B91" t="str">
        <x:v>payables</x:v>
      </x:c>
      <x:c r="C91" t="str">
        <x:v>FY2010</x:v>
      </x:c>
      <x:c r="D91" t="str">
        <x:v>Not captured</x:v>
      </x:c>
      <x:c r="E91" t="str">
        <x:v>2010-01-31</x:v>
      </x:c>
      <x:c r="F91" s="63" t="n">
        <x:v>344.527</x:v>
      </x:c>
      <x:c r="G91" s="65" t="str">
        <x:v>USD million</x:v>
      </x:c>
      <x:c r="H91" t="str">
        <x:v>SRC-001</x:v>
      </x:c>
      <x:c r="I91" t="str">
        <x:v>2011-03-16</x:v>
      </x:c>
      <x:c r="J91" t="str">
        <x:v>0001045810-11-000015</x:v>
      </x:c>
      <x:c r="K91" t="str">
        <x:v>https://www.sec.gov/Archives/edgar/data/1045810/000104581011000015/0001045810-11-000015-index.html</x:v>
      </x:c>
      <x:c r="L91" t="str">
        <x:v>Selected</x:v>
      </x:c>
      <x:c r="M91" t="str">
        <x:v>us-gaap:AccountsPayableCurrent; </x:v>
      </x:c>
    </x:row>
    <x:row r="92" ht="23" customHeight="1">
      <x:c r="A92" t="str">
        <x:v>FACT-0087</x:v>
      </x:c>
      <x:c r="B92" t="str">
        <x:v>current_liabilities</x:v>
      </x:c>
      <x:c r="C92" t="str">
        <x:v>FY2010</x:v>
      </x:c>
      <x:c r="D92" t="str">
        <x:v>Not captured</x:v>
      </x:c>
      <x:c r="E92" t="str">
        <x:v>2010-01-31</x:v>
      </x:c>
      <x:c r="F92" s="63" t="n">
        <x:v>784.378</x:v>
      </x:c>
      <x:c r="G92" s="65" t="str">
        <x:v>USD million</x:v>
      </x:c>
      <x:c r="H92" t="str">
        <x:v>SRC-001</x:v>
      </x:c>
      <x:c r="I92" t="str">
        <x:v>2011-03-16</x:v>
      </x:c>
      <x:c r="J92" t="str">
        <x:v>0001045810-11-000015</x:v>
      </x:c>
      <x:c r="K92" t="str">
        <x:v>https://www.sec.gov/Archives/edgar/data/1045810/000104581011000015/0001045810-11-000015-index.html</x:v>
      </x:c>
      <x:c r="L92" t="str">
        <x:v>Selected</x:v>
      </x:c>
      <x:c r="M92" t="str">
        <x:v>us-gaap:LiabilitiesCurrent; </x:v>
      </x:c>
    </x:row>
    <x:row r="93" ht="23" customHeight="1">
      <x:c r="A93" t="str">
        <x:v>FACT-0088</x:v>
      </x:c>
      <x:c r="B93" t="str">
        <x:v>equity</x:v>
      </x:c>
      <x:c r="C93" t="str">
        <x:v>FY2010</x:v>
      </x:c>
      <x:c r="D93" t="str">
        <x:v>Not captured</x:v>
      </x:c>
      <x:c r="E93" t="str">
        <x:v>2010-01-31</x:v>
      </x:c>
      <x:c r="F93" s="63" t="n">
        <x:v>2665.14</x:v>
      </x:c>
      <x:c r="G93" s="65" t="str">
        <x:v>USD million</x:v>
      </x:c>
      <x:c r="H93" t="str">
        <x:v>SRC-001</x:v>
      </x:c>
      <x:c r="I93" t="str">
        <x:v>2013-03-12</x:v>
      </x:c>
      <x:c r="J93" t="str">
        <x:v>0001045810-13-000008</x:v>
      </x:c>
      <x:c r="K93" t="str">
        <x:v>https://www.sec.gov/Archives/edgar/data/1045810/000104581013000008/0001045810-13-000008-index.html</x:v>
      </x:c>
      <x:c r="L93" t="str">
        <x:v>Selected</x:v>
      </x:c>
      <x:c r="M93" t="str">
        <x:v>us-gaap:StockholdersEquity; </x:v>
      </x:c>
    </x:row>
    <x:row r="94" ht="23" customHeight="1">
      <x:c r="A94" t="str">
        <x:v>FACT-0089</x:v>
      </x:c>
      <x:c r="B94" t="str">
        <x:v>retained</x:v>
      </x:c>
      <x:c r="C94" t="str">
        <x:v>FY2010</x:v>
      </x:c>
      <x:c r="D94" t="str">
        <x:v>Not captured</x:v>
      </x:c>
      <x:c r="E94" t="str">
        <x:v>2010-01-31</x:v>
      </x:c>
      <x:c r="F94" s="63" t="n">
        <x:v>1896.182</x:v>
      </x:c>
      <x:c r="G94" s="65" t="str">
        <x:v>USD million</x:v>
      </x:c>
      <x:c r="H94" t="str">
        <x:v>SRC-001</x:v>
      </x:c>
      <x:c r="I94" t="str">
        <x:v>2011-03-16</x:v>
      </x:c>
      <x:c r="J94" t="str">
        <x:v>0001045810-11-000015</x:v>
      </x:c>
      <x:c r="K94" t="str">
        <x:v>https://www.sec.gov/Archives/edgar/data/1045810/000104581011000015/0001045810-11-000015-index.html</x:v>
      </x:c>
      <x:c r="L94" t="str">
        <x:v>Selected</x:v>
      </x:c>
      <x:c r="M94" t="str">
        <x:v>us-gaap:RetainedEarningsAccumulatedDeficit; </x:v>
      </x:c>
    </x:row>
    <x:row r="95" ht="23" customHeight="1">
      <x:c r="A95" t="str">
        <x:v>FACT-0090</x:v>
      </x:c>
      <x:c r="B95" t="str">
        <x:v>cfo</x:v>
      </x:c>
      <x:c r="C95" t="str">
        <x:v>FY2010</x:v>
      </x:c>
      <x:c r="D95" t="str">
        <x:v>2009-01-26</x:v>
      </x:c>
      <x:c r="E95" t="str">
        <x:v>2010-01-31</x:v>
      </x:c>
      <x:c r="F95" s="63" t="n">
        <x:v>487.807</x:v>
      </x:c>
      <x:c r="G95" s="65" t="str">
        <x:v>USD million</x:v>
      </x:c>
      <x:c r="H95" t="str">
        <x:v>SRC-001</x:v>
      </x:c>
      <x:c r="I95" t="str">
        <x:v>2012-03-13</x:v>
      </x:c>
      <x:c r="J95" t="str">
        <x:v>0001045810-12-000013</x:v>
      </x:c>
      <x:c r="K95" t="str">
        <x:v>https://www.sec.gov/Archives/edgar/data/1045810/000104581012000013/0001045810-12-000013-index.html</x:v>
      </x:c>
      <x:c r="L95" t="str">
        <x:v>Selected</x:v>
      </x:c>
      <x:c r="M95" t="str">
        <x:v>us-gaap:NetCashProvidedByUsedInOperatingActivities; </x:v>
      </x:c>
    </x:row>
    <x:row r="96" ht="23" customHeight="1">
      <x:c r="A96" t="str">
        <x:v>FACT-0091</x:v>
      </x:c>
      <x:c r="B96" t="str">
        <x:v>cfi</x:v>
      </x:c>
      <x:c r="C96" t="str">
        <x:v>FY2010</x:v>
      </x:c>
      <x:c r="D96" t="str">
        <x:v>2009-01-26</x:v>
      </x:c>
      <x:c r="E96" t="str">
        <x:v>2010-01-31</x:v>
      </x:c>
      <x:c r="F96" s="63" t="n">
        <x:v>-519.333</x:v>
      </x:c>
      <x:c r="G96" s="65" t="str">
        <x:v>USD million</x:v>
      </x:c>
      <x:c r="H96" t="str">
        <x:v>SRC-001</x:v>
      </x:c>
      <x:c r="I96" t="str">
        <x:v>2012-03-13</x:v>
      </x:c>
      <x:c r="J96" t="str">
        <x:v>0001045810-12-000013</x:v>
      </x:c>
      <x:c r="K96" t="str">
        <x:v>https://www.sec.gov/Archives/edgar/data/1045810/000104581012000013/0001045810-12-000013-index.html</x:v>
      </x:c>
      <x:c r="L96" t="str">
        <x:v>Selected</x:v>
      </x:c>
      <x:c r="M96" t="str">
        <x:v>us-gaap:NetCashProvidedByUsedInInvestingActivities; </x:v>
      </x:c>
    </x:row>
    <x:row r="97" ht="23" customHeight="1">
      <x:c r="A97" t="str">
        <x:v>FACT-0092</x:v>
      </x:c>
      <x:c r="B97" t="str">
        <x:v>cff</x:v>
      </x:c>
      <x:c r="C97" t="str">
        <x:v>FY2010</x:v>
      </x:c>
      <x:c r="D97" t="str">
        <x:v>2009-01-26</x:v>
      </x:c>
      <x:c r="E97" t="str">
        <x:v>2010-01-31</x:v>
      </x:c>
      <x:c r="F97" s="63" t="n">
        <x:v>61.059</x:v>
      </x:c>
      <x:c r="G97" s="65" t="str">
        <x:v>USD million</x:v>
      </x:c>
      <x:c r="H97" t="str">
        <x:v>SRC-001</x:v>
      </x:c>
      <x:c r="I97" t="str">
        <x:v>2012-03-13</x:v>
      </x:c>
      <x:c r="J97" t="str">
        <x:v>0001045810-12-000013</x:v>
      </x:c>
      <x:c r="K97" t="str">
        <x:v>https://www.sec.gov/Archives/edgar/data/1045810/000104581012000013/0001045810-12-000013-index.html</x:v>
      </x:c>
      <x:c r="L97" t="str">
        <x:v>Selected</x:v>
      </x:c>
      <x:c r="M97" t="str">
        <x:v>us-gaap:NetCashProvidedByUsedInFinancingActivities; </x:v>
      </x:c>
    </x:row>
    <x:row r="98" ht="23" customHeight="1">
      <x:c r="A98" t="str">
        <x:v>FACT-0093</x:v>
      </x:c>
      <x:c r="B98" t="str">
        <x:v>da</x:v>
      </x:c>
      <x:c r="C98" t="str">
        <x:v>FY2010</x:v>
      </x:c>
      <x:c r="D98" t="str">
        <x:v>2009-01-26</x:v>
      </x:c>
      <x:c r="E98" t="str">
        <x:v>2010-01-31</x:v>
      </x:c>
      <x:c r="F98" s="63" t="n">
        <x:v>196.664</x:v>
      </x:c>
      <x:c r="G98" s="65" t="str">
        <x:v>USD million</x:v>
      </x:c>
      <x:c r="H98" t="str">
        <x:v>SRC-001</x:v>
      </x:c>
      <x:c r="I98" t="str">
        <x:v>2012-03-13</x:v>
      </x:c>
      <x:c r="J98" t="str">
        <x:v>0001045810-12-000013</x:v>
      </x:c>
      <x:c r="K98" t="str">
        <x:v>https://www.sec.gov/Archives/edgar/data/1045810/000104581012000013/0001045810-12-000013-index.html</x:v>
      </x:c>
      <x:c r="L98" t="str">
        <x:v>Selected</x:v>
      </x:c>
      <x:c r="M98" t="str">
        <x:v>us-gaap:DepreciationAndAmortization; </x:v>
      </x:c>
    </x:row>
    <x:row r="99" ht="23" customHeight="1">
      <x:c r="A99" t="str">
        <x:v>FACT-0094</x:v>
      </x:c>
      <x:c r="B99" t="str">
        <x:v>sbc</x:v>
      </x:c>
      <x:c r="C99" t="str">
        <x:v>FY2010</x:v>
      </x:c>
      <x:c r="D99" t="str">
        <x:v>2009-01-26</x:v>
      </x:c>
      <x:c r="E99" t="str">
        <x:v>2010-01-31</x:v>
      </x:c>
      <x:c r="F99" s="63" t="n">
        <x:v>107.091</x:v>
      </x:c>
      <x:c r="G99" s="65" t="str">
        <x:v>USD million</x:v>
      </x:c>
      <x:c r="H99" t="str">
        <x:v>SRC-001</x:v>
      </x:c>
      <x:c r="I99" t="str">
        <x:v>2012-03-13</x:v>
      </x:c>
      <x:c r="J99" t="str">
        <x:v>0001045810-12-000013</x:v>
      </x:c>
      <x:c r="K99" t="str">
        <x:v>https://www.sec.gov/Archives/edgar/data/1045810/000104581012000013/0001045810-12-000013-index.html</x:v>
      </x:c>
      <x:c r="L99" t="str">
        <x:v>Selected</x:v>
      </x:c>
      <x:c r="M99" t="str">
        <x:v>us-gaap:ShareBasedCompensation; </x:v>
      </x:c>
    </x:row>
    <x:row r="100" ht="23" customHeight="1">
      <x:c r="A100" t="str">
        <x:v>FACT-0095</x:v>
      </x:c>
      <x:c r="B100" t="str">
        <x:v>capex</x:v>
      </x:c>
      <x:c r="C100" t="str">
        <x:v>FY2010</x:v>
      </x:c>
      <x:c r="D100" t="str">
        <x:v>2009-01-26</x:v>
      </x:c>
      <x:c r="E100" t="str">
        <x:v>2010-01-31</x:v>
      </x:c>
      <x:c r="F100" s="63" t="n">
        <x:v>77.601</x:v>
      </x:c>
      <x:c r="G100" s="65" t="str">
        <x:v>USD million</x:v>
      </x:c>
      <x:c r="H100" t="str">
        <x:v>SRC-001</x:v>
      </x:c>
      <x:c r="I100" t="str">
        <x:v>2012-03-13</x:v>
      </x:c>
      <x:c r="J100" t="str">
        <x:v>0001045810-12-000013</x:v>
      </x:c>
      <x:c r="K100" t="str">
        <x:v>https://www.sec.gov/Archives/edgar/data/1045810/000104581012000013/0001045810-12-000013-index.html</x:v>
      </x:c>
      <x:c r="L100" t="str">
        <x:v>Selected</x:v>
      </x:c>
      <x:c r="M100" t="str">
        <x:v>us-gaap:PaymentsToAcquirePropertyPlantAndEquipment; </x:v>
      </x:c>
    </x:row>
    <x:row r="101" ht="23" customHeight="1">
      <x:c r="A101" t="str">
        <x:v>FACT-0096</x:v>
      </x:c>
      <x:c r="B101" t="str">
        <x:v>acquisitions</x:v>
      </x:c>
      <x:c r="C101" t="str">
        <x:v>FY2010</x:v>
      </x:c>
      <x:c r="D101" t="str">
        <x:v>2009-01-26</x:v>
      </x:c>
      <x:c r="E101" t="str">
        <x:v>2010-01-31</x:v>
      </x:c>
      <x:c r="F101" s="63" t="n">
        <x:v>0</x:v>
      </x:c>
      <x:c r="G101" s="65" t="str">
        <x:v>USD million</x:v>
      </x:c>
      <x:c r="H101" t="str">
        <x:v>SRC-001</x:v>
      </x:c>
      <x:c r="I101" t="str">
        <x:v>2012-03-13</x:v>
      </x:c>
      <x:c r="J101" t="str">
        <x:v>0001045810-12-000013</x:v>
      </x:c>
      <x:c r="K101" t="str">
        <x:v>https://www.sec.gov/Archives/edgar/data/1045810/000104581012000013/0001045810-12-000013-index.html</x:v>
      </x:c>
      <x:c r="L101" t="str">
        <x:v>Selected</x:v>
      </x:c>
      <x:c r="M101" t="str">
        <x:v>us-gaap:PaymentsToAcquireBusinessesNetOfCashAcquired; </x:v>
      </x:c>
    </x:row>
    <x:row r="102" ht="23" customHeight="1">
      <x:c r="A102" t="str">
        <x:v>FACT-0097</x:v>
      </x:c>
      <x:c r="B102" t="str">
        <x:v>repurchases</x:v>
      </x:c>
      <x:c r="C102" t="str">
        <x:v>FY2010</x:v>
      </x:c>
      <x:c r="D102" t="str">
        <x:v>2009-01-26</x:v>
      </x:c>
      <x:c r="E102" t="str">
        <x:v>2010-01-31</x:v>
      </x:c>
      <x:c r="F102" s="63" t="n">
        <x:v>0</x:v>
      </x:c>
      <x:c r="G102" s="65" t="str">
        <x:v>USD million</x:v>
      </x:c>
      <x:c r="H102" t="str">
        <x:v>SRC-001</x:v>
      </x:c>
      <x:c r="I102" t="str">
        <x:v>2011-03-16</x:v>
      </x:c>
      <x:c r="J102" t="str">
        <x:v>0001045810-11-000015</x:v>
      </x:c>
      <x:c r="K102" t="str">
        <x:v>https://www.sec.gov/Archives/edgar/data/1045810/000104581011000015/0001045810-11-000015-index.html</x:v>
      </x:c>
      <x:c r="L102" t="str">
        <x:v>Selected</x:v>
      </x:c>
      <x:c r="M102" t="str">
        <x:v>us-gaap:PaymentsForRepurchaseOfCommonStock; </x:v>
      </x:c>
    </x:row>
    <x:row r="103" ht="23" customHeight="1">
      <x:c r="A103" t="str">
        <x:v>FACT-0098</x:v>
      </x:c>
      <x:c r="B103" t="str">
        <x:v>cash_taxes</x:v>
      </x:c>
      <x:c r="C103" t="str">
        <x:v>FY2010</x:v>
      </x:c>
      <x:c r="D103" t="str">
        <x:v>2009-01-26</x:v>
      </x:c>
      <x:c r="E103" t="str">
        <x:v>2010-01-31</x:v>
      </x:c>
      <x:c r="F103" s="63" t="n">
        <x:v>4.217</x:v>
      </x:c>
      <x:c r="G103" s="65" t="str">
        <x:v>USD million</x:v>
      </x:c>
      <x:c r="H103" t="str">
        <x:v>SRC-001</x:v>
      </x:c>
      <x:c r="I103" t="str">
        <x:v>2012-03-13</x:v>
      </x:c>
      <x:c r="J103" t="str">
        <x:v>0001045810-12-000013</x:v>
      </x:c>
      <x:c r="K103" t="str">
        <x:v>https://www.sec.gov/Archives/edgar/data/1045810/000104581012000013/0001045810-12-000013-index.html</x:v>
      </x:c>
      <x:c r="L103" t="str">
        <x:v>Selected</x:v>
      </x:c>
      <x:c r="M103" t="str">
        <x:v>us-gaap:IncomeTaxesPaidNet; </x:v>
      </x:c>
    </x:row>
    <x:row r="104" ht="23" customHeight="1">
      <x:c r="A104" t="str">
        <x:v>FACT-0099</x:v>
      </x:c>
      <x:c r="B104" t="str">
        <x:v>revenue</x:v>
      </x:c>
      <x:c r="C104" t="str">
        <x:v>FY2011</x:v>
      </x:c>
      <x:c r="D104" t="str">
        <x:v>2010-02-01</x:v>
      </x:c>
      <x:c r="E104" t="str">
        <x:v>2011-01-30</x:v>
      </x:c>
      <x:c r="F104" s="63" t="n">
        <x:v>3543.309</x:v>
      </x:c>
      <x:c r="G104" s="65" t="str">
        <x:v>USD million</x:v>
      </x:c>
      <x:c r="H104" t="str">
        <x:v>SRC-001</x:v>
      </x:c>
      <x:c r="I104" t="str">
        <x:v>2013-03-12</x:v>
      </x:c>
      <x:c r="J104" t="str">
        <x:v>0001045810-13-000008</x:v>
      </x:c>
      <x:c r="K104" t="str">
        <x:v>https://www.sec.gov/Archives/edgar/data/1045810/000104581013000008/0001045810-13-000008-index.html</x:v>
      </x:c>
      <x:c r="L104" t="str">
        <x:v>Selected</x:v>
      </x:c>
      <x:c r="M104" t="str">
        <x:v>us-gaap:Revenues; </x:v>
      </x:c>
    </x:row>
    <x:row r="105" ht="23" customHeight="1">
      <x:c r="A105" t="str">
        <x:v>FACT-0100</x:v>
      </x:c>
      <x:c r="B105" t="str">
        <x:v>cogs</x:v>
      </x:c>
      <x:c r="C105" t="str">
        <x:v>FY2011</x:v>
      </x:c>
      <x:c r="D105" t="str">
        <x:v>2010-02-01</x:v>
      </x:c>
      <x:c r="E105" t="str">
        <x:v>2011-01-30</x:v>
      </x:c>
      <x:c r="F105" s="63" t="n">
        <x:v>2134.219</x:v>
      </x:c>
      <x:c r="G105" s="65" t="str">
        <x:v>USD million</x:v>
      </x:c>
      <x:c r="H105" t="str">
        <x:v>SRC-001</x:v>
      </x:c>
      <x:c r="I105" t="str">
        <x:v>2013-03-12</x:v>
      </x:c>
      <x:c r="J105" t="str">
        <x:v>0001045810-13-000008</x:v>
      </x:c>
      <x:c r="K105" t="str">
        <x:v>https://www.sec.gov/Archives/edgar/data/1045810/000104581013000008/0001045810-13-000008-index.html</x:v>
      </x:c>
      <x:c r="L105" t="str">
        <x:v>Selected</x:v>
      </x:c>
      <x:c r="M105" t="str">
        <x:v>us-gaap:CostOfRevenue; </x:v>
      </x:c>
    </x:row>
    <x:row r="106" ht="23" customHeight="1">
      <x:c r="A106" t="str">
        <x:v>FACT-0101</x:v>
      </x:c>
      <x:c r="B106" t="str">
        <x:v>gross_profit</x:v>
      </x:c>
      <x:c r="C106" t="str">
        <x:v>FY2011</x:v>
      </x:c>
      <x:c r="D106" t="str">
        <x:v>2010-02-01</x:v>
      </x:c>
      <x:c r="E106" t="str">
        <x:v>2011-01-30</x:v>
      </x:c>
      <x:c r="F106" s="63" t="n">
        <x:v>1409.09</x:v>
      </x:c>
      <x:c r="G106" s="65" t="str">
        <x:v>USD million</x:v>
      </x:c>
      <x:c r="H106" t="str">
        <x:v>SRC-001</x:v>
      </x:c>
      <x:c r="I106" t="str">
        <x:v>2013-03-12</x:v>
      </x:c>
      <x:c r="J106" t="str">
        <x:v>0001045810-13-000008</x:v>
      </x:c>
      <x:c r="K106" t="str">
        <x:v>https://www.sec.gov/Archives/edgar/data/1045810/000104581013000008/0001045810-13-000008-index.html</x:v>
      </x:c>
      <x:c r="L106" t="str">
        <x:v>Selected</x:v>
      </x:c>
      <x:c r="M106" t="str">
        <x:v>us-gaap:GrossProfit; </x:v>
      </x:c>
    </x:row>
    <x:row r="107" ht="23" customHeight="1">
      <x:c r="A107" t="str">
        <x:v>FACT-0102</x:v>
      </x:c>
      <x:c r="B107" t="str">
        <x:v>rd</x:v>
      </x:c>
      <x:c r="C107" t="str">
        <x:v>FY2011</x:v>
      </x:c>
      <x:c r="D107" t="str">
        <x:v>2010-02-01</x:v>
      </x:c>
      <x:c r="E107" t="str">
        <x:v>2011-01-30</x:v>
      </x:c>
      <x:c r="F107" s="63" t="n">
        <x:v>848.83</x:v>
      </x:c>
      <x:c r="G107" s="65" t="str">
        <x:v>USD million</x:v>
      </x:c>
      <x:c r="H107" t="str">
        <x:v>SRC-001</x:v>
      </x:c>
      <x:c r="I107" t="str">
        <x:v>2013-03-12</x:v>
      </x:c>
      <x:c r="J107" t="str">
        <x:v>0001045810-13-000008</x:v>
      </x:c>
      <x:c r="K107" t="str">
        <x:v>https://www.sec.gov/Archives/edgar/data/1045810/000104581013000008/0001045810-13-000008-index.html</x:v>
      </x:c>
      <x:c r="L107" t="str">
        <x:v>Selected</x:v>
      </x:c>
      <x:c r="M107" t="str">
        <x:v>us-gaap:ResearchAndDevelopmentExpense; </x:v>
      </x:c>
    </x:row>
    <x:row r="108" ht="23" customHeight="1">
      <x:c r="A108" t="str">
        <x:v>FACT-0103</x:v>
      </x:c>
      <x:c r="B108" t="str">
        <x:v>sga</x:v>
      </x:c>
      <x:c r="C108" t="str">
        <x:v>FY2011</x:v>
      </x:c>
      <x:c r="D108" t="str">
        <x:v>2010-02-01</x:v>
      </x:c>
      <x:c r="E108" t="str">
        <x:v>2011-01-30</x:v>
      </x:c>
      <x:c r="F108" s="63" t="n">
        <x:v>361.513</x:v>
      </x:c>
      <x:c r="G108" s="65" t="str">
        <x:v>USD million</x:v>
      </x:c>
      <x:c r="H108" t="str">
        <x:v>SRC-001</x:v>
      </x:c>
      <x:c r="I108" t="str">
        <x:v>2013-03-12</x:v>
      </x:c>
      <x:c r="J108" t="str">
        <x:v>0001045810-13-000008</x:v>
      </x:c>
      <x:c r="K108" t="str">
        <x:v>https://www.sec.gov/Archives/edgar/data/1045810/000104581013000008/0001045810-13-000008-index.html</x:v>
      </x:c>
      <x:c r="L108" t="str">
        <x:v>Selected</x:v>
      </x:c>
      <x:c r="M108" t="str">
        <x:v>us-gaap:SellingGeneralAndAdministrativeExpense; </x:v>
      </x:c>
    </x:row>
    <x:row r="109" ht="23" customHeight="1">
      <x:c r="A109" t="str">
        <x:v>FACT-0104</x:v>
      </x:c>
      <x:c r="B109" t="str">
        <x:v>opex</x:v>
      </x:c>
      <x:c r="C109" t="str">
        <x:v>FY2011</x:v>
      </x:c>
      <x:c r="D109" t="str">
        <x:v>2010-02-01</x:v>
      </x:c>
      <x:c r="E109" t="str">
        <x:v>2011-01-30</x:v>
      </x:c>
      <x:c r="F109" s="63" t="n">
        <x:v>1153.343</x:v>
      </x:c>
      <x:c r="G109" s="65" t="str">
        <x:v>USD million</x:v>
      </x:c>
      <x:c r="H109" t="str">
        <x:v>SRC-001</x:v>
      </x:c>
      <x:c r="I109" t="str">
        <x:v>2013-03-12</x:v>
      </x:c>
      <x:c r="J109" t="str">
        <x:v>0001045810-13-000008</x:v>
      </x:c>
      <x:c r="K109" t="str">
        <x:v>https://www.sec.gov/Archives/edgar/data/1045810/000104581013000008/0001045810-13-000008-index.html</x:v>
      </x:c>
      <x:c r="L109" t="str">
        <x:v>Selected</x:v>
      </x:c>
      <x:c r="M109" t="str">
        <x:v>us-gaap:OperatingExpenses; </x:v>
      </x:c>
    </x:row>
    <x:row r="110" ht="23" customHeight="1">
      <x:c r="A110" t="str">
        <x:v>FACT-0105</x:v>
      </x:c>
      <x:c r="B110" t="str">
        <x:v>operating_income</x:v>
      </x:c>
      <x:c r="C110" t="str">
        <x:v>FY2011</x:v>
      </x:c>
      <x:c r="D110" t="str">
        <x:v>2010-02-01</x:v>
      </x:c>
      <x:c r="E110" t="str">
        <x:v>2011-01-30</x:v>
      </x:c>
      <x:c r="F110" s="63" t="n">
        <x:v>255.747</x:v>
      </x:c>
      <x:c r="G110" s="65" t="str">
        <x:v>USD million</x:v>
      </x:c>
      <x:c r="H110" t="str">
        <x:v>SRC-001</x:v>
      </x:c>
      <x:c r="I110" t="str">
        <x:v>2013-03-12</x:v>
      </x:c>
      <x:c r="J110" t="str">
        <x:v>0001045810-13-000008</x:v>
      </x:c>
      <x:c r="K110" t="str">
        <x:v>https://www.sec.gov/Archives/edgar/data/1045810/000104581013000008/0001045810-13-000008-index.html</x:v>
      </x:c>
      <x:c r="L110" t="str">
        <x:v>Selected</x:v>
      </x:c>
      <x:c r="M110" t="str">
        <x:v>us-gaap:OperatingIncomeLoss; </x:v>
      </x:c>
    </x:row>
    <x:row r="111" ht="23" customHeight="1">
      <x:c r="A111" t="str">
        <x:v>FACT-0106</x:v>
      </x:c>
      <x:c r="B111" t="str">
        <x:v>interest_income</x:v>
      </x:c>
      <x:c r="C111" t="str">
        <x:v>FY2011</x:v>
      </x:c>
      <x:c r="D111" t="str">
        <x:v>2010-02-01</x:v>
      </x:c>
      <x:c r="E111" t="str">
        <x:v>2011-01-30</x:v>
      </x:c>
      <x:c r="F111" s="63" t="n">
        <x:v>19.057</x:v>
      </x:c>
      <x:c r="G111" s="65" t="str">
        <x:v>USD million</x:v>
      </x:c>
      <x:c r="H111" t="str">
        <x:v>SRC-001</x:v>
      </x:c>
      <x:c r="I111" t="str">
        <x:v>2013-03-12</x:v>
      </x:c>
      <x:c r="J111" t="str">
        <x:v>0001045810-13-000008</x:v>
      </x:c>
      <x:c r="K111" t="str">
        <x:v>https://www.sec.gov/Archives/edgar/data/1045810/000104581013000008/0001045810-13-000008-index.html</x:v>
      </x:c>
      <x:c r="L111" t="str">
        <x:v>Selected</x:v>
      </x:c>
      <x:c r="M111" t="str">
        <x:v>us-gaap:InvestmentIncomeInterest; </x:v>
      </x:c>
    </x:row>
    <x:row r="112" ht="23" customHeight="1">
      <x:c r="A112" t="str">
        <x:v>FACT-0107</x:v>
      </x:c>
      <x:c r="B112" t="str">
        <x:v>interest_expense</x:v>
      </x:c>
      <x:c r="C112" t="str">
        <x:v>FY2011</x:v>
      </x:c>
      <x:c r="D112" t="str">
        <x:v>2010-02-01</x:v>
      </x:c>
      <x:c r="E112" t="str">
        <x:v>2011-01-30</x:v>
      </x:c>
      <x:c r="F112" s="63" t="n">
        <x:v>3.127</x:v>
      </x:c>
      <x:c r="G112" s="65" t="str">
        <x:v>USD million</x:v>
      </x:c>
      <x:c r="H112" t="str">
        <x:v>SRC-001</x:v>
      </x:c>
      <x:c r="I112" t="str">
        <x:v>2013-03-12</x:v>
      </x:c>
      <x:c r="J112" t="str">
        <x:v>0001045810-13-000008</x:v>
      </x:c>
      <x:c r="K112" t="str">
        <x:v>https://www.sec.gov/Archives/edgar/data/1045810/000104581013000008/0001045810-13-000008-index.html</x:v>
      </x:c>
      <x:c r="L112" t="str">
        <x:v>Selected</x:v>
      </x:c>
      <x:c r="M112" t="str">
        <x:v>us-gaap:InterestExpense; </x:v>
      </x:c>
    </x:row>
    <x:row r="113" ht="23" customHeight="1">
      <x:c r="A113" t="str">
        <x:v>FACT-0108</x:v>
      </x:c>
      <x:c r="B113" t="str">
        <x:v>tax</x:v>
      </x:c>
      <x:c r="C113" t="str">
        <x:v>FY2011</x:v>
      </x:c>
      <x:c r="D113" t="str">
        <x:v>2010-02-01</x:v>
      </x:c>
      <x:c r="E113" t="str">
        <x:v>2011-01-30</x:v>
      </x:c>
      <x:c r="F113" s="63" t="n">
        <x:v>18.023</x:v>
      </x:c>
      <x:c r="G113" s="65" t="str">
        <x:v>USD million</x:v>
      </x:c>
      <x:c r="H113" t="str">
        <x:v>SRC-001</x:v>
      </x:c>
      <x:c r="I113" t="str">
        <x:v>2013-03-12</x:v>
      </x:c>
      <x:c r="J113" t="str">
        <x:v>0001045810-13-000008</x:v>
      </x:c>
      <x:c r="K113" t="str">
        <x:v>https://www.sec.gov/Archives/edgar/data/1045810/000104581013000008/0001045810-13-000008-index.html</x:v>
      </x:c>
      <x:c r="L113" t="str">
        <x:v>Selected</x:v>
      </x:c>
      <x:c r="M113" t="str">
        <x:v>us-gaap:IncomeTaxExpenseBenefit; </x:v>
      </x:c>
    </x:row>
    <x:row r="114" ht="23" customHeight="1">
      <x:c r="A114" t="str">
        <x:v>FACT-0109</x:v>
      </x:c>
      <x:c r="B114" t="str">
        <x:v>net_income</x:v>
      </x:c>
      <x:c r="C114" t="str">
        <x:v>FY2011</x:v>
      </x:c>
      <x:c r="D114" t="str">
        <x:v>2010-02-01</x:v>
      </x:c>
      <x:c r="E114" t="str">
        <x:v>2011-01-30</x:v>
      </x:c>
      <x:c r="F114" s="63" t="n">
        <x:v>253.146</x:v>
      </x:c>
      <x:c r="G114" s="65" t="str">
        <x:v>USD million</x:v>
      </x:c>
      <x:c r="H114" t="str">
        <x:v>SRC-001</x:v>
      </x:c>
      <x:c r="I114" t="str">
        <x:v>2013-03-12</x:v>
      </x:c>
      <x:c r="J114" t="str">
        <x:v>0001045810-13-000008</x:v>
      </x:c>
      <x:c r="K114" t="str">
        <x:v>https://www.sec.gov/Archives/edgar/data/1045810/000104581013000008/0001045810-13-000008-index.html</x:v>
      </x:c>
      <x:c r="L114" t="str">
        <x:v>Selected</x:v>
      </x:c>
      <x:c r="M114" t="str">
        <x:v>us-gaap:NetIncomeLoss; </x:v>
      </x:c>
    </x:row>
    <x:row r="115" ht="23" customHeight="1">
      <x:c r="A115" t="str">
        <x:v>FACT-0110</x:v>
      </x:c>
      <x:c r="B115" t="str">
        <x:v>eps_basic</x:v>
      </x:c>
      <x:c r="C115" t="str">
        <x:v>FY2011</x:v>
      </x:c>
      <x:c r="D115" t="str">
        <x:v>2010-02-01</x:v>
      </x:c>
      <x:c r="E115" t="str">
        <x:v>2011-01-30</x:v>
      </x:c>
      <x:c r="F115" s="63" t="n">
        <x:v>0.44</x:v>
      </x:c>
      <x:c r="G115" s="65" t="str">
        <x:v>USD/share</x:v>
      </x:c>
      <x:c r="H115" t="str">
        <x:v>SRC-001</x:v>
      </x:c>
      <x:c r="I115" t="str">
        <x:v>2013-03-12</x:v>
      </x:c>
      <x:c r="J115" t="str">
        <x:v>0001045810-13-000008</x:v>
      </x:c>
      <x:c r="K115" t="str">
        <x:v>https://www.sec.gov/Archives/edgar/data/1045810/000104581013000008/0001045810-13-000008-index.html</x:v>
      </x:c>
      <x:c r="L115" t="str">
        <x:v>Selected</x:v>
      </x:c>
      <x:c r="M115" t="str">
        <x:v>us-gaap:EarningsPerShareBasic; Source-reported split basis; do not compare EPS/shares across filing vintages</x:v>
      </x:c>
    </x:row>
    <x:row r="116" ht="23" customHeight="1">
      <x:c r="A116" t="str">
        <x:v>FACT-0111</x:v>
      </x:c>
      <x:c r="B116" t="str">
        <x:v>eps_diluted</x:v>
      </x:c>
      <x:c r="C116" t="str">
        <x:v>FY2011</x:v>
      </x:c>
      <x:c r="D116" t="str">
        <x:v>2010-02-01</x:v>
      </x:c>
      <x:c r="E116" t="str">
        <x:v>2011-01-30</x:v>
      </x:c>
      <x:c r="F116" s="63" t="n">
        <x:v>0.43</x:v>
      </x:c>
      <x:c r="G116" s="65" t="str">
        <x:v>USD/share</x:v>
      </x:c>
      <x:c r="H116" t="str">
        <x:v>SRC-001</x:v>
      </x:c>
      <x:c r="I116" t="str">
        <x:v>2013-03-12</x:v>
      </x:c>
      <x:c r="J116" t="str">
        <x:v>0001045810-13-000008</x:v>
      </x:c>
      <x:c r="K116" t="str">
        <x:v>https://www.sec.gov/Archives/edgar/data/1045810/000104581013000008/0001045810-13-000008-index.html</x:v>
      </x:c>
      <x:c r="L116" t="str">
        <x:v>Selected</x:v>
      </x:c>
      <x:c r="M116" t="str">
        <x:v>us-gaap:EarningsPerShareDiluted; Source-reported split basis; do not compare EPS/shares across filing vintages</x:v>
      </x:c>
    </x:row>
    <x:row r="117" ht="23" customHeight="1">
      <x:c r="A117" t="str">
        <x:v>FACT-0112</x:v>
      </x:c>
      <x:c r="B117" t="str">
        <x:v>shares_basic</x:v>
      </x:c>
      <x:c r="C117" t="str">
        <x:v>FY2011</x:v>
      </x:c>
      <x:c r="D117" t="str">
        <x:v>2010-02-01</x:v>
      </x:c>
      <x:c r="E117" t="str">
        <x:v>2011-01-30</x:v>
      </x:c>
      <x:c r="F117" s="63" t="n">
        <x:v>575.177</x:v>
      </x:c>
      <x:c r="G117" s="65" t="str">
        <x:v>million shares</x:v>
      </x:c>
      <x:c r="H117" t="str">
        <x:v>SRC-001</x:v>
      </x:c>
      <x:c r="I117" t="str">
        <x:v>2013-03-12</x:v>
      </x:c>
      <x:c r="J117" t="str">
        <x:v>0001045810-13-000008</x:v>
      </x:c>
      <x:c r="K117" t="str">
        <x:v>https://www.sec.gov/Archives/edgar/data/1045810/000104581013000008/0001045810-13-000008-index.html</x:v>
      </x:c>
      <x:c r="L117" t="str">
        <x:v>Selected</x:v>
      </x:c>
      <x:c r="M117" t="str">
        <x:v>us-gaap:WeightedAverageNumberOfSharesOutstandingBasic; Source-reported split basis; do not compare EPS/shares across filing vintages</x:v>
      </x:c>
    </x:row>
    <x:row r="118" ht="23" customHeight="1">
      <x:c r="A118" t="str">
        <x:v>FACT-0113</x:v>
      </x:c>
      <x:c r="B118" t="str">
        <x:v>shares_diluted</x:v>
      </x:c>
      <x:c r="C118" t="str">
        <x:v>FY2011</x:v>
      </x:c>
      <x:c r="D118" t="str">
        <x:v>2010-02-01</x:v>
      </x:c>
      <x:c r="E118" t="str">
        <x:v>2011-01-30</x:v>
      </x:c>
      <x:c r="F118" s="63" t="n">
        <x:v>588.684</x:v>
      </x:c>
      <x:c r="G118" s="65" t="str">
        <x:v>million shares</x:v>
      </x:c>
      <x:c r="H118" t="str">
        <x:v>SRC-001</x:v>
      </x:c>
      <x:c r="I118" t="str">
        <x:v>2013-03-12</x:v>
      </x:c>
      <x:c r="J118" t="str">
        <x:v>0001045810-13-000008</x:v>
      </x:c>
      <x:c r="K118" t="str">
        <x:v>https://www.sec.gov/Archives/edgar/data/1045810/000104581013000008/0001045810-13-000008-index.html</x:v>
      </x:c>
      <x:c r="L118" t="str">
        <x:v>Selected</x:v>
      </x:c>
      <x:c r="M118" t="str">
        <x:v>us-gaap:WeightedAverageNumberOfDilutedSharesOutstanding; Source-reported split basis; do not compare EPS/shares across filing vintages</x:v>
      </x:c>
    </x:row>
    <x:row r="119" ht="23" customHeight="1">
      <x:c r="A119" t="str">
        <x:v>FACT-0114</x:v>
      </x:c>
      <x:c r="B119" t="str">
        <x:v>cash</x:v>
      </x:c>
      <x:c r="C119" t="str">
        <x:v>FY2011</x:v>
      </x:c>
      <x:c r="D119" t="str">
        <x:v>Not captured</x:v>
      </x:c>
      <x:c r="E119" t="str">
        <x:v>2011-01-30</x:v>
      </x:c>
      <x:c r="F119" s="63" t="n">
        <x:v>665.361</x:v>
      </x:c>
      <x:c r="G119" s="65" t="str">
        <x:v>USD million</x:v>
      </x:c>
      <x:c r="H119" t="str">
        <x:v>SRC-001</x:v>
      </x:c>
      <x:c r="I119" t="str">
        <x:v>2014-03-13</x:v>
      </x:c>
      <x:c r="J119" t="str">
        <x:v>0001045810-14-000030</x:v>
      </x:c>
      <x:c r="K119" t="str">
        <x:v>https://www.sec.gov/Archives/edgar/data/1045810/000104581014000030/0001045810-14-000030-index.html</x:v>
      </x:c>
      <x:c r="L119" t="str">
        <x:v>Selected</x:v>
      </x:c>
      <x:c r="M119" t="str">
        <x:v>us-gaap:CashAndCashEquivalentsAtCarryingValue; </x:v>
      </x:c>
    </x:row>
    <x:row r="120" ht="23" customHeight="1">
      <x:c r="A120" t="str">
        <x:v>FACT-0115</x:v>
      </x:c>
      <x:c r="B120" t="str">
        <x:v>securities</x:v>
      </x:c>
      <x:c r="C120" t="str">
        <x:v>FY2011</x:v>
      </x:c>
      <x:c r="D120" t="str">
        <x:v>Not captured</x:v>
      </x:c>
      <x:c r="E120" t="str">
        <x:v>2011-01-30</x:v>
      </x:c>
      <x:c r="F120" s="63" t="n">
        <x:v>1825.202</x:v>
      </x:c>
      <x:c r="G120" s="65" t="str">
        <x:v>USD million</x:v>
      </x:c>
      <x:c r="H120" t="str">
        <x:v>SRC-001</x:v>
      </x:c>
      <x:c r="I120" t="str">
        <x:v>2012-03-13</x:v>
      </x:c>
      <x:c r="J120" t="str">
        <x:v>0001045810-12-000013</x:v>
      </x:c>
      <x:c r="K120" t="str">
        <x:v>https://www.sec.gov/Archives/edgar/data/1045810/000104581012000013/0001045810-12-000013-index.html</x:v>
      </x:c>
      <x:c r="L120" t="str">
        <x:v>Selected</x:v>
      </x:c>
      <x:c r="M120" t="str">
        <x:v>us-gaap:MarketableSecuritiesCurrent; </x:v>
      </x:c>
    </x:row>
    <x:row r="121" ht="23" customHeight="1">
      <x:c r="A121" t="str">
        <x:v>FACT-0116</x:v>
      </x:c>
      <x:c r="B121" t="str">
        <x:v>receivables</x:v>
      </x:c>
      <x:c r="C121" t="str">
        <x:v>FY2011</x:v>
      </x:c>
      <x:c r="D121" t="str">
        <x:v>Not captured</x:v>
      </x:c>
      <x:c r="E121" t="str">
        <x:v>2011-01-30</x:v>
      </x:c>
      <x:c r="F121" s="63" t="n">
        <x:v>348.77</x:v>
      </x:c>
      <x:c r="G121" s="65" t="str">
        <x:v>USD million</x:v>
      </x:c>
      <x:c r="H121" t="str">
        <x:v>SRC-001</x:v>
      </x:c>
      <x:c r="I121" t="str">
        <x:v>2012-03-13</x:v>
      </x:c>
      <x:c r="J121" t="str">
        <x:v>0001045810-12-000013</x:v>
      </x:c>
      <x:c r="K121" t="str">
        <x:v>https://www.sec.gov/Archives/edgar/data/1045810/000104581012000013/0001045810-12-000013-index.html</x:v>
      </x:c>
      <x:c r="L121" t="str">
        <x:v>Selected</x:v>
      </x:c>
      <x:c r="M121" t="str">
        <x:v>us-gaap:AccountsReceivableNetCurrent; </x:v>
      </x:c>
    </x:row>
    <x:row r="122" ht="23" customHeight="1">
      <x:c r="A122" t="str">
        <x:v>FACT-0117</x:v>
      </x:c>
      <x:c r="B122" t="str">
        <x:v>inventory</x:v>
      </x:c>
      <x:c r="C122" t="str">
        <x:v>FY2011</x:v>
      </x:c>
      <x:c r="D122" t="str">
        <x:v>Not captured</x:v>
      </x:c>
      <x:c r="E122" t="str">
        <x:v>2011-01-30</x:v>
      </x:c>
      <x:c r="F122" s="63" t="n">
        <x:v>345.525</x:v>
      </x:c>
      <x:c r="G122" s="65" t="str">
        <x:v>USD million</x:v>
      </x:c>
      <x:c r="H122" t="str">
        <x:v>SRC-001</x:v>
      </x:c>
      <x:c r="I122" t="str">
        <x:v>2012-03-13</x:v>
      </x:c>
      <x:c r="J122" t="str">
        <x:v>0001045810-12-000013</x:v>
      </x:c>
      <x:c r="K122" t="str">
        <x:v>https://www.sec.gov/Archives/edgar/data/1045810/000104581012000013/0001045810-12-000013-index.html</x:v>
      </x:c>
      <x:c r="L122" t="str">
        <x:v>Selected</x:v>
      </x:c>
      <x:c r="M122" t="str">
        <x:v>us-gaap:InventoryNet; </x:v>
      </x:c>
    </x:row>
    <x:row r="123" ht="23" customHeight="1">
      <x:c r="A123" t="str">
        <x:v>FACT-0118</x:v>
      </x:c>
      <x:c r="B123" t="str">
        <x:v>current_assets</x:v>
      </x:c>
      <x:c r="C123" t="str">
        <x:v>FY2011</x:v>
      </x:c>
      <x:c r="D123" t="str">
        <x:v>Not captured</x:v>
      </x:c>
      <x:c r="E123" t="str">
        <x:v>2011-01-30</x:v>
      </x:c>
      <x:c r="F123" s="63" t="n">
        <x:v>3226.95</x:v>
      </x:c>
      <x:c r="G123" s="65" t="str">
        <x:v>USD million</x:v>
      </x:c>
      <x:c r="H123" t="str">
        <x:v>SRC-001</x:v>
      </x:c>
      <x:c r="I123" t="str">
        <x:v>2012-03-13</x:v>
      </x:c>
      <x:c r="J123" t="str">
        <x:v>0001045810-12-000013</x:v>
      </x:c>
      <x:c r="K123" t="str">
        <x:v>https://www.sec.gov/Archives/edgar/data/1045810/000104581012000013/0001045810-12-000013-index.html</x:v>
      </x:c>
      <x:c r="L123" t="str">
        <x:v>Selected</x:v>
      </x:c>
      <x:c r="M123" t="str">
        <x:v>us-gaap:AssetsCurrent; </x:v>
      </x:c>
    </x:row>
    <x:row r="124" ht="23" customHeight="1">
      <x:c r="A124" t="str">
        <x:v>FACT-0119</x:v>
      </x:c>
      <x:c r="B124" t="str">
        <x:v>ppe</x:v>
      </x:c>
      <x:c r="C124" t="str">
        <x:v>FY2011</x:v>
      </x:c>
      <x:c r="D124" t="str">
        <x:v>Not captured</x:v>
      </x:c>
      <x:c r="E124" t="str">
        <x:v>2011-01-30</x:v>
      </x:c>
      <x:c r="F124" s="63" t="n">
        <x:v>568.857</x:v>
      </x:c>
      <x:c r="G124" s="65" t="str">
        <x:v>USD million</x:v>
      </x:c>
      <x:c r="H124" t="str">
        <x:v>SRC-001</x:v>
      </x:c>
      <x:c r="I124" t="str">
        <x:v>2012-03-13</x:v>
      </x:c>
      <x:c r="J124" t="str">
        <x:v>0001045810-12-000013</x:v>
      </x:c>
      <x:c r="K124" t="str">
        <x:v>https://www.sec.gov/Archives/edgar/data/1045810/000104581012000013/0001045810-12-000013-index.html</x:v>
      </x:c>
      <x:c r="L124" t="str">
        <x:v>Selected</x:v>
      </x:c>
      <x:c r="M124" t="str">
        <x:v>us-gaap:PropertyPlantAndEquipmentNet; </x:v>
      </x:c>
    </x:row>
    <x:row r="125" ht="23" customHeight="1">
      <x:c r="A125" t="str">
        <x:v>FACT-0120</x:v>
      </x:c>
      <x:c r="B125" t="str">
        <x:v>goodwill</x:v>
      </x:c>
      <x:c r="C125" t="str">
        <x:v>FY2011</x:v>
      </x:c>
      <x:c r="D125" t="str">
        <x:v>Not captured</x:v>
      </x:c>
      <x:c r="E125" t="str">
        <x:v>2011-01-30</x:v>
      </x:c>
      <x:c r="F125" s="63" t="n">
        <x:v>369.844</x:v>
      </x:c>
      <x:c r="G125" s="65" t="str">
        <x:v>USD million</x:v>
      </x:c>
      <x:c r="H125" t="str">
        <x:v>SRC-001</x:v>
      </x:c>
      <x:c r="I125" t="str">
        <x:v>2012-03-13</x:v>
      </x:c>
      <x:c r="J125" t="str">
        <x:v>0001045810-12-000013</x:v>
      </x:c>
      <x:c r="K125" t="str">
        <x:v>https://www.sec.gov/Archives/edgar/data/1045810/000104581012000013/0001045810-12-000013-index.html</x:v>
      </x:c>
      <x:c r="L125" t="str">
        <x:v>Selected</x:v>
      </x:c>
      <x:c r="M125" t="str">
        <x:v>us-gaap:Goodwill; </x:v>
      </x:c>
    </x:row>
    <x:row r="126" ht="23" customHeight="1">
      <x:c r="A126" t="str">
        <x:v>FACT-0121</x:v>
      </x:c>
      <x:c r="B126" t="str">
        <x:v>intangibles</x:v>
      </x:c>
      <x:c r="C126" t="str">
        <x:v>FY2011</x:v>
      </x:c>
      <x:c r="D126" t="str">
        <x:v>Not captured</x:v>
      </x:c>
      <x:c r="E126" t="str">
        <x:v>2011-01-30</x:v>
      </x:c>
      <x:c r="F126" s="63" t="n">
        <x:v>288.745</x:v>
      </x:c>
      <x:c r="G126" s="65" t="str">
        <x:v>USD million</x:v>
      </x:c>
      <x:c r="H126" t="str">
        <x:v>SRC-001</x:v>
      </x:c>
      <x:c r="I126" t="str">
        <x:v>2012-03-13</x:v>
      </x:c>
      <x:c r="J126" t="str">
        <x:v>0001045810-12-000013</x:v>
      </x:c>
      <x:c r="K126" t="str">
        <x:v>https://www.sec.gov/Archives/edgar/data/1045810/000104581012000013/0001045810-12-000013-index.html</x:v>
      </x:c>
      <x:c r="L126" t="str">
        <x:v>Selected</x:v>
      </x:c>
      <x:c r="M126" t="str">
        <x:v>us-gaap:FiniteLivedIntangibleAssetsNet; </x:v>
      </x:c>
    </x:row>
    <x:row r="127" ht="23" customHeight="1">
      <x:c r="A127" t="str">
        <x:v>FACT-0122</x:v>
      </x:c>
      <x:c r="B127" t="str">
        <x:v>assets</x:v>
      </x:c>
      <x:c r="C127" t="str">
        <x:v>FY2011</x:v>
      </x:c>
      <x:c r="D127" t="str">
        <x:v>Not captured</x:v>
      </x:c>
      <x:c r="E127" t="str">
        <x:v>2011-01-30</x:v>
      </x:c>
      <x:c r="F127" s="63" t="n">
        <x:v>4495.246</x:v>
      </x:c>
      <x:c r="G127" s="65" t="str">
        <x:v>USD million</x:v>
      </x:c>
      <x:c r="H127" t="str">
        <x:v>SRC-001</x:v>
      </x:c>
      <x:c r="I127" t="str">
        <x:v>2012-03-13</x:v>
      </x:c>
      <x:c r="J127" t="str">
        <x:v>0001045810-12-000013</x:v>
      </x:c>
      <x:c r="K127" t="str">
        <x:v>https://www.sec.gov/Archives/edgar/data/1045810/000104581012000013/0001045810-12-000013-index.html</x:v>
      </x:c>
      <x:c r="L127" t="str">
        <x:v>Selected</x:v>
      </x:c>
      <x:c r="M127" t="str">
        <x:v>us-gaap:Assets; </x:v>
      </x:c>
    </x:row>
    <x:row r="128" ht="23" customHeight="1">
      <x:c r="A128" t="str">
        <x:v>FACT-0123</x:v>
      </x:c>
      <x:c r="B128" t="str">
        <x:v>payables</x:v>
      </x:c>
      <x:c r="C128" t="str">
        <x:v>FY2011</x:v>
      </x:c>
      <x:c r="D128" t="str">
        <x:v>Not captured</x:v>
      </x:c>
      <x:c r="E128" t="str">
        <x:v>2011-01-30</x:v>
      </x:c>
      <x:c r="F128" s="63" t="n">
        <x:v>286.138</x:v>
      </x:c>
      <x:c r="G128" s="65" t="str">
        <x:v>USD million</x:v>
      </x:c>
      <x:c r="H128" t="str">
        <x:v>SRC-001</x:v>
      </x:c>
      <x:c r="I128" t="str">
        <x:v>2012-03-13</x:v>
      </x:c>
      <x:c r="J128" t="str">
        <x:v>0001045810-12-000013</x:v>
      </x:c>
      <x:c r="K128" t="str">
        <x:v>https://www.sec.gov/Archives/edgar/data/1045810/000104581012000013/0001045810-12-000013-index.html</x:v>
      </x:c>
      <x:c r="L128" t="str">
        <x:v>Selected</x:v>
      </x:c>
      <x:c r="M128" t="str">
        <x:v>us-gaap:AccountsPayableCurrent; </x:v>
      </x:c>
    </x:row>
    <x:row r="129" ht="23" customHeight="1">
      <x:c r="A129" t="str">
        <x:v>FACT-0124</x:v>
      </x:c>
      <x:c r="B129" t="str">
        <x:v>current_liabilities</x:v>
      </x:c>
      <x:c r="C129" t="str">
        <x:v>FY2011</x:v>
      </x:c>
      <x:c r="D129" t="str">
        <x:v>Not captured</x:v>
      </x:c>
      <x:c r="E129" t="str">
        <x:v>2011-01-30</x:v>
      </x:c>
      <x:c r="F129" s="63" t="n">
        <x:v>942.682</x:v>
      </x:c>
      <x:c r="G129" s="65" t="str">
        <x:v>USD million</x:v>
      </x:c>
      <x:c r="H129" t="str">
        <x:v>SRC-001</x:v>
      </x:c>
      <x:c r="I129" t="str">
        <x:v>2012-03-13</x:v>
      </x:c>
      <x:c r="J129" t="str">
        <x:v>0001045810-12-000013</x:v>
      </x:c>
      <x:c r="K129" t="str">
        <x:v>https://www.sec.gov/Archives/edgar/data/1045810/000104581012000013/0001045810-12-000013-index.html</x:v>
      </x:c>
      <x:c r="L129" t="str">
        <x:v>Selected</x:v>
      </x:c>
      <x:c r="M129" t="str">
        <x:v>us-gaap:LiabilitiesCurrent; </x:v>
      </x:c>
    </x:row>
    <x:row r="130" ht="23" customHeight="1">
      <x:c r="A130" t="str">
        <x:v>FACT-0125</x:v>
      </x:c>
      <x:c r="B130" t="str">
        <x:v>equity</x:v>
      </x:c>
      <x:c r="C130" t="str">
        <x:v>FY2011</x:v>
      </x:c>
      <x:c r="D130" t="str">
        <x:v>Not captured</x:v>
      </x:c>
      <x:c r="E130" t="str">
        <x:v>2011-01-30</x:v>
      </x:c>
      <x:c r="F130" s="63" t="n">
        <x:v>3181.462</x:v>
      </x:c>
      <x:c r="G130" s="65" t="str">
        <x:v>USD million</x:v>
      </x:c>
      <x:c r="H130" t="str">
        <x:v>SRC-001</x:v>
      </x:c>
      <x:c r="I130" t="str">
        <x:v>2014-03-13</x:v>
      </x:c>
      <x:c r="J130" t="str">
        <x:v>0001045810-14-000030</x:v>
      </x:c>
      <x:c r="K130" t="str">
        <x:v>https://www.sec.gov/Archives/edgar/data/1045810/000104581014000030/0001045810-14-000030-index.html</x:v>
      </x:c>
      <x:c r="L130" t="str">
        <x:v>Selected</x:v>
      </x:c>
      <x:c r="M130" t="str">
        <x:v>us-gaap:StockholdersEquity; </x:v>
      </x:c>
    </x:row>
    <x:row r="131" ht="23" customHeight="1">
      <x:c r="A131" t="str">
        <x:v>FACT-0126</x:v>
      </x:c>
      <x:c r="B131" t="str">
        <x:v>retained</x:v>
      </x:c>
      <x:c r="C131" t="str">
        <x:v>FY2011</x:v>
      </x:c>
      <x:c r="D131" t="str">
        <x:v>Not captured</x:v>
      </x:c>
      <x:c r="E131" t="str">
        <x:v>2011-01-30</x:v>
      </x:c>
      <x:c r="F131" s="63" t="n">
        <x:v>2149.328</x:v>
      </x:c>
      <x:c r="G131" s="65" t="str">
        <x:v>USD million</x:v>
      </x:c>
      <x:c r="H131" t="str">
        <x:v>SRC-001</x:v>
      </x:c>
      <x:c r="I131" t="str">
        <x:v>2012-03-13</x:v>
      </x:c>
      <x:c r="J131" t="str">
        <x:v>0001045810-12-000013</x:v>
      </x:c>
      <x:c r="K131" t="str">
        <x:v>https://www.sec.gov/Archives/edgar/data/1045810/000104581012000013/0001045810-12-000013-index.html</x:v>
      </x:c>
      <x:c r="L131" t="str">
        <x:v>Selected</x:v>
      </x:c>
      <x:c r="M131" t="str">
        <x:v>us-gaap:RetainedEarningsAccumulatedDeficit; </x:v>
      </x:c>
    </x:row>
    <x:row r="132" ht="23" customHeight="1">
      <x:c r="A132" t="str">
        <x:v>FACT-0127</x:v>
      </x:c>
      <x:c r="B132" t="str">
        <x:v>cfo</x:v>
      </x:c>
      <x:c r="C132" t="str">
        <x:v>FY2011</x:v>
      </x:c>
      <x:c r="D132" t="str">
        <x:v>2010-02-01</x:v>
      </x:c>
      <x:c r="E132" t="str">
        <x:v>2011-01-30</x:v>
      </x:c>
      <x:c r="F132" s="63" t="n">
        <x:v>675.797</x:v>
      </x:c>
      <x:c r="G132" s="65" t="str">
        <x:v>USD million</x:v>
      </x:c>
      <x:c r="H132" t="str">
        <x:v>SRC-001</x:v>
      </x:c>
      <x:c r="I132" t="str">
        <x:v>2013-03-12</x:v>
      </x:c>
      <x:c r="J132" t="str">
        <x:v>0001045810-13-000008</x:v>
      </x:c>
      <x:c r="K132" t="str">
        <x:v>https://www.sec.gov/Archives/edgar/data/1045810/000104581013000008/0001045810-13-000008-index.html</x:v>
      </x:c>
      <x:c r="L132" t="str">
        <x:v>Selected</x:v>
      </x:c>
      <x:c r="M132" t="str">
        <x:v>us-gaap:NetCashProvidedByUsedInOperatingActivities; </x:v>
      </x:c>
    </x:row>
    <x:row r="133" ht="23" customHeight="1">
      <x:c r="A133" t="str">
        <x:v>FACT-0128</x:v>
      </x:c>
      <x:c r="B133" t="str">
        <x:v>cfi</x:v>
      </x:c>
      <x:c r="C133" t="str">
        <x:v>FY2011</x:v>
      </x:c>
      <x:c r="D133" t="str">
        <x:v>2010-02-01</x:v>
      </x:c>
      <x:c r="E133" t="str">
        <x:v>2011-01-30</x:v>
      </x:c>
      <x:c r="F133" s="63" t="n">
        <x:v>-649.678</x:v>
      </x:c>
      <x:c r="G133" s="65" t="str">
        <x:v>USD million</x:v>
      </x:c>
      <x:c r="H133" t="str">
        <x:v>SRC-001</x:v>
      </x:c>
      <x:c r="I133" t="str">
        <x:v>2013-03-12</x:v>
      </x:c>
      <x:c r="J133" t="str">
        <x:v>0001045810-13-000008</x:v>
      </x:c>
      <x:c r="K133" t="str">
        <x:v>https://www.sec.gov/Archives/edgar/data/1045810/000104581013000008/0001045810-13-000008-index.html</x:v>
      </x:c>
      <x:c r="L133" t="str">
        <x:v>Selected</x:v>
      </x:c>
      <x:c r="M133" t="str">
        <x:v>us-gaap:NetCashProvidedByUsedInInvestingActivities; </x:v>
      </x:c>
    </x:row>
    <x:row r="134" ht="23" customHeight="1">
      <x:c r="A134" t="str">
        <x:v>FACT-0129</x:v>
      </x:c>
      <x:c r="B134" t="str">
        <x:v>cff</x:v>
      </x:c>
      <x:c r="C134" t="str">
        <x:v>FY2011</x:v>
      </x:c>
      <x:c r="D134" t="str">
        <x:v>2010-02-01</x:v>
      </x:c>
      <x:c r="E134" t="str">
        <x:v>2011-01-30</x:v>
      </x:c>
      <x:c r="F134" s="63" t="n">
        <x:v>192.021</x:v>
      </x:c>
      <x:c r="G134" s="65" t="str">
        <x:v>USD million</x:v>
      </x:c>
      <x:c r="H134" t="str">
        <x:v>SRC-001</x:v>
      </x:c>
      <x:c r="I134" t="str">
        <x:v>2013-03-12</x:v>
      </x:c>
      <x:c r="J134" t="str">
        <x:v>0001045810-13-000008</x:v>
      </x:c>
      <x:c r="K134" t="str">
        <x:v>https://www.sec.gov/Archives/edgar/data/1045810/000104581013000008/0001045810-13-000008-index.html</x:v>
      </x:c>
      <x:c r="L134" t="str">
        <x:v>Selected</x:v>
      </x:c>
      <x:c r="M134" t="str">
        <x:v>us-gaap:NetCashProvidedByUsedInFinancingActivities; </x:v>
      </x:c>
    </x:row>
    <x:row r="135" ht="23" customHeight="1">
      <x:c r="A135" t="str">
        <x:v>FACT-0130</x:v>
      </x:c>
      <x:c r="B135" t="str">
        <x:v>da</x:v>
      </x:c>
      <x:c r="C135" t="str">
        <x:v>FY2011</x:v>
      </x:c>
      <x:c r="D135" t="str">
        <x:v>2010-02-01</x:v>
      </x:c>
      <x:c r="E135" t="str">
        <x:v>2011-01-30</x:v>
      </x:c>
      <x:c r="F135" s="63" t="n">
        <x:v>186.989</x:v>
      </x:c>
      <x:c r="G135" s="65" t="str">
        <x:v>USD million</x:v>
      </x:c>
      <x:c r="H135" t="str">
        <x:v>SRC-001</x:v>
      </x:c>
      <x:c r="I135" t="str">
        <x:v>2013-03-12</x:v>
      </x:c>
      <x:c r="J135" t="str">
        <x:v>0001045810-13-000008</x:v>
      </x:c>
      <x:c r="K135" t="str">
        <x:v>https://www.sec.gov/Archives/edgar/data/1045810/000104581013000008/0001045810-13-000008-index.html</x:v>
      </x:c>
      <x:c r="L135" t="str">
        <x:v>Selected</x:v>
      </x:c>
      <x:c r="M135" t="str">
        <x:v>us-gaap:DepreciationAndAmortization; </x:v>
      </x:c>
    </x:row>
    <x:row r="136" ht="23" customHeight="1">
      <x:c r="A136" t="str">
        <x:v>FACT-0131</x:v>
      </x:c>
      <x:c r="B136" t="str">
        <x:v>sbc</x:v>
      </x:c>
      <x:c r="C136" t="str">
        <x:v>FY2011</x:v>
      </x:c>
      <x:c r="D136" t="str">
        <x:v>2010-02-01</x:v>
      </x:c>
      <x:c r="E136" t="str">
        <x:v>2011-01-30</x:v>
      </x:c>
      <x:c r="F136" s="63" t="n">
        <x:v>100.353</x:v>
      </x:c>
      <x:c r="G136" s="65" t="str">
        <x:v>USD million</x:v>
      </x:c>
      <x:c r="H136" t="str">
        <x:v>SRC-001</x:v>
      </x:c>
      <x:c r="I136" t="str">
        <x:v>2013-03-12</x:v>
      </x:c>
      <x:c r="J136" t="str">
        <x:v>0001045810-13-000008</x:v>
      </x:c>
      <x:c r="K136" t="str">
        <x:v>https://www.sec.gov/Archives/edgar/data/1045810/000104581013000008/0001045810-13-000008-index.html</x:v>
      </x:c>
      <x:c r="L136" t="str">
        <x:v>Selected</x:v>
      </x:c>
      <x:c r="M136" t="str">
        <x:v>us-gaap:ShareBasedCompensation; </x:v>
      </x:c>
    </x:row>
    <x:row r="137" ht="23" customHeight="1">
      <x:c r="A137" t="str">
        <x:v>FACT-0132</x:v>
      </x:c>
      <x:c r="B137" t="str">
        <x:v>capex</x:v>
      </x:c>
      <x:c r="C137" t="str">
        <x:v>FY2011</x:v>
      </x:c>
      <x:c r="D137" t="str">
        <x:v>2010-02-01</x:v>
      </x:c>
      <x:c r="E137" t="str">
        <x:v>2011-01-30</x:v>
      </x:c>
      <x:c r="F137" s="63" t="n">
        <x:v>97.89</x:v>
      </x:c>
      <x:c r="G137" s="65" t="str">
        <x:v>USD million</x:v>
      </x:c>
      <x:c r="H137" t="str">
        <x:v>SRC-001</x:v>
      </x:c>
      <x:c r="I137" t="str">
        <x:v>2012-03-13</x:v>
      </x:c>
      <x:c r="J137" t="str">
        <x:v>0001045810-12-000013</x:v>
      </x:c>
      <x:c r="K137" t="str">
        <x:v>https://www.sec.gov/Archives/edgar/data/1045810/000104581012000013/0001045810-12-000013-index.html</x:v>
      </x:c>
      <x:c r="L137" t="str">
        <x:v>Selected</x:v>
      </x:c>
      <x:c r="M137" t="str">
        <x:v>us-gaap:PaymentsToAcquirePropertyPlantAndEquipment; </x:v>
      </x:c>
    </x:row>
    <x:row r="138" ht="23" customHeight="1">
      <x:c r="A138" t="str">
        <x:v>FACT-0133</x:v>
      </x:c>
      <x:c r="B138" t="str">
        <x:v>acquisitions</x:v>
      </x:c>
      <x:c r="C138" t="str">
        <x:v>FY2011</x:v>
      </x:c>
      <x:c r="D138" t="str">
        <x:v>2010-02-01</x:v>
      </x:c>
      <x:c r="E138" t="str">
        <x:v>2011-01-30</x:v>
      </x:c>
      <x:c r="F138" s="63" t="n">
        <x:v>0</x:v>
      </x:c>
      <x:c r="G138" s="65" t="str">
        <x:v>USD million</x:v>
      </x:c>
      <x:c r="H138" t="str">
        <x:v>SRC-001</x:v>
      </x:c>
      <x:c r="I138" t="str">
        <x:v>2013-03-12</x:v>
      </x:c>
      <x:c r="J138" t="str">
        <x:v>0001045810-13-000008</x:v>
      </x:c>
      <x:c r="K138" t="str">
        <x:v>https://www.sec.gov/Archives/edgar/data/1045810/000104581013000008/0001045810-13-000008-index.html</x:v>
      </x:c>
      <x:c r="L138" t="str">
        <x:v>Selected</x:v>
      </x:c>
      <x:c r="M138" t="str">
        <x:v>us-gaap:PaymentsToAcquireBusinessesNetOfCashAcquired; </x:v>
      </x:c>
    </x:row>
    <x:row r="139" ht="23" customHeight="1">
      <x:c r="A139" t="str">
        <x:v>FACT-0134</x:v>
      </x:c>
      <x:c r="B139" t="str">
        <x:v>repurchases</x:v>
      </x:c>
      <x:c r="C139" t="str">
        <x:v>FY2011</x:v>
      </x:c>
      <x:c r="D139" t="str">
        <x:v>2010-02-01</x:v>
      </x:c>
      <x:c r="E139" t="str">
        <x:v>2011-01-30</x:v>
      </x:c>
      <x:c r="F139" s="63" t="n">
        <x:v>0</x:v>
      </x:c>
      <x:c r="G139" s="65" t="str">
        <x:v>USD million</x:v>
      </x:c>
      <x:c r="H139" t="str">
        <x:v>SRC-001</x:v>
      </x:c>
      <x:c r="I139" t="str">
        <x:v>2013-03-12</x:v>
      </x:c>
      <x:c r="J139" t="str">
        <x:v>0001045810-13-000008</x:v>
      </x:c>
      <x:c r="K139" t="str">
        <x:v>https://www.sec.gov/Archives/edgar/data/1045810/000104581013000008/0001045810-13-000008-index.html</x:v>
      </x:c>
      <x:c r="L139" t="str">
        <x:v>Selected</x:v>
      </x:c>
      <x:c r="M139" t="str">
        <x:v>us-gaap:PaymentsForRepurchaseOfCommonStock; </x:v>
      </x:c>
    </x:row>
    <x:row r="140" ht="23" customHeight="1">
      <x:c r="A140" t="str">
        <x:v>FACT-0135</x:v>
      </x:c>
      <x:c r="B140" t="str">
        <x:v>dividends</x:v>
      </x:c>
      <x:c r="C140" t="str">
        <x:v>FY2011</x:v>
      </x:c>
      <x:c r="D140" t="str">
        <x:v>2010-02-01</x:v>
      </x:c>
      <x:c r="E140" t="str">
        <x:v>2011-01-30</x:v>
      </x:c>
      <x:c r="F140" s="63" t="n">
        <x:v>0</x:v>
      </x:c>
      <x:c r="G140" s="65" t="str">
        <x:v>USD million</x:v>
      </x:c>
      <x:c r="H140" t="str">
        <x:v>SRC-001</x:v>
      </x:c>
      <x:c r="I140" t="str">
        <x:v>2013-03-12</x:v>
      </x:c>
      <x:c r="J140" t="str">
        <x:v>0001045810-13-000008</x:v>
      </x:c>
      <x:c r="K140" t="str">
        <x:v>https://www.sec.gov/Archives/edgar/data/1045810/000104581013000008/0001045810-13-000008-index.html</x:v>
      </x:c>
      <x:c r="L140" t="str">
        <x:v>Selected</x:v>
      </x:c>
      <x:c r="M140" t="str">
        <x:v>us-gaap:PaymentsOfDividends; </x:v>
      </x:c>
    </x:row>
    <x:row r="141" ht="23" customHeight="1">
      <x:c r="A141" t="str">
        <x:v>FACT-0136</x:v>
      </x:c>
      <x:c r="B141" t="str">
        <x:v>cash_taxes</x:v>
      </x:c>
      <x:c r="C141" t="str">
        <x:v>FY2011</x:v>
      </x:c>
      <x:c r="D141" t="str">
        <x:v>2010-02-01</x:v>
      </x:c>
      <x:c r="E141" t="str">
        <x:v>2011-01-30</x:v>
      </x:c>
      <x:c r="F141" s="63" t="n">
        <x:v>1.071</x:v>
      </x:c>
      <x:c r="G141" s="65" t="str">
        <x:v>USD million</x:v>
      </x:c>
      <x:c r="H141" t="str">
        <x:v>SRC-001</x:v>
      </x:c>
      <x:c r="I141" t="str">
        <x:v>2013-03-12</x:v>
      </x:c>
      <x:c r="J141" t="str">
        <x:v>0001045810-13-000008</x:v>
      </x:c>
      <x:c r="K141" t="str">
        <x:v>https://www.sec.gov/Archives/edgar/data/1045810/000104581013000008/0001045810-13-000008-index.html</x:v>
      </x:c>
      <x:c r="L141" t="str">
        <x:v>Selected</x:v>
      </x:c>
      <x:c r="M141" t="str">
        <x:v>us-gaap:IncomeTaxesPaidNet; </x:v>
      </x:c>
    </x:row>
    <x:row r="142" ht="23" customHeight="1">
      <x:c r="A142" t="str">
        <x:v>FACT-0137</x:v>
      </x:c>
      <x:c r="B142" t="str">
        <x:v>revenue</x:v>
      </x:c>
      <x:c r="C142" t="str">
        <x:v>FY2012</x:v>
      </x:c>
      <x:c r="D142" t="str">
        <x:v>2011-01-31</x:v>
      </x:c>
      <x:c r="E142" t="str">
        <x:v>2012-01-29</x:v>
      </x:c>
      <x:c r="F142" s="63" t="n">
        <x:v>3997.93</x:v>
      </x:c>
      <x:c r="G142" s="65" t="str">
        <x:v>USD million</x:v>
      </x:c>
      <x:c r="H142" t="str">
        <x:v>SRC-001</x:v>
      </x:c>
      <x:c r="I142" t="str">
        <x:v>2014-03-13</x:v>
      </x:c>
      <x:c r="J142" t="str">
        <x:v>0001045810-14-000030</x:v>
      </x:c>
      <x:c r="K142" t="str">
        <x:v>https://www.sec.gov/Archives/edgar/data/1045810/000104581014000030/0001045810-14-000030-index.html</x:v>
      </x:c>
      <x:c r="L142" t="str">
        <x:v>Selected</x:v>
      </x:c>
      <x:c r="M142" t="str">
        <x:v>us-gaap:Revenues; </x:v>
      </x:c>
    </x:row>
    <x:row r="143" ht="23" customHeight="1">
      <x:c r="A143" t="str">
        <x:v>FACT-0138</x:v>
      </x:c>
      <x:c r="B143" t="str">
        <x:v>cogs</x:v>
      </x:c>
      <x:c r="C143" t="str">
        <x:v>FY2012</x:v>
      </x:c>
      <x:c r="D143" t="str">
        <x:v>2011-01-31</x:v>
      </x:c>
      <x:c r="E143" t="str">
        <x:v>2012-01-29</x:v>
      </x:c>
      <x:c r="F143" s="63" t="n">
        <x:v>1941.413</x:v>
      </x:c>
      <x:c r="G143" s="65" t="str">
        <x:v>USD million</x:v>
      </x:c>
      <x:c r="H143" t="str">
        <x:v>SRC-001</x:v>
      </x:c>
      <x:c r="I143" t="str">
        <x:v>2014-03-13</x:v>
      </x:c>
      <x:c r="J143" t="str">
        <x:v>0001045810-14-000030</x:v>
      </x:c>
      <x:c r="K143" t="str">
        <x:v>https://www.sec.gov/Archives/edgar/data/1045810/000104581014000030/0001045810-14-000030-index.html</x:v>
      </x:c>
      <x:c r="L143" t="str">
        <x:v>Selected</x:v>
      </x:c>
      <x:c r="M143" t="str">
        <x:v>us-gaap:CostOfRevenue; </x:v>
      </x:c>
    </x:row>
    <x:row r="144" ht="23" customHeight="1">
      <x:c r="A144" t="str">
        <x:v>FACT-0139</x:v>
      </x:c>
      <x:c r="B144" t="str">
        <x:v>gross_profit</x:v>
      </x:c>
      <x:c r="C144" t="str">
        <x:v>FY2012</x:v>
      </x:c>
      <x:c r="D144" t="str">
        <x:v>2011-01-31</x:v>
      </x:c>
      <x:c r="E144" t="str">
        <x:v>2012-01-29</x:v>
      </x:c>
      <x:c r="F144" s="63" t="n">
        <x:v>2056.517</x:v>
      </x:c>
      <x:c r="G144" s="65" t="str">
        <x:v>USD million</x:v>
      </x:c>
      <x:c r="H144" t="str">
        <x:v>SRC-001</x:v>
      </x:c>
      <x:c r="I144" t="str">
        <x:v>2014-03-13</x:v>
      </x:c>
      <x:c r="J144" t="str">
        <x:v>0001045810-14-000030</x:v>
      </x:c>
      <x:c r="K144" t="str">
        <x:v>https://www.sec.gov/Archives/edgar/data/1045810/000104581014000030/0001045810-14-000030-index.html</x:v>
      </x:c>
      <x:c r="L144" t="str">
        <x:v>Selected</x:v>
      </x:c>
      <x:c r="M144" t="str">
        <x:v>us-gaap:GrossProfit; </x:v>
      </x:c>
    </x:row>
    <x:row r="145" ht="23" customHeight="1">
      <x:c r="A145" t="str">
        <x:v>FACT-0140</x:v>
      </x:c>
      <x:c r="B145" t="str">
        <x:v>rd</x:v>
      </x:c>
      <x:c r="C145" t="str">
        <x:v>FY2012</x:v>
      </x:c>
      <x:c r="D145" t="str">
        <x:v>2011-01-31</x:v>
      </x:c>
      <x:c r="E145" t="str">
        <x:v>2012-01-29</x:v>
      </x:c>
      <x:c r="F145" s="63" t="n">
        <x:v>1002.605</x:v>
      </x:c>
      <x:c r="G145" s="65" t="str">
        <x:v>USD million</x:v>
      </x:c>
      <x:c r="H145" t="str">
        <x:v>SRC-001</x:v>
      </x:c>
      <x:c r="I145" t="str">
        <x:v>2014-03-13</x:v>
      </x:c>
      <x:c r="J145" t="str">
        <x:v>0001045810-14-000030</x:v>
      </x:c>
      <x:c r="K145" t="str">
        <x:v>https://www.sec.gov/Archives/edgar/data/1045810/000104581014000030/0001045810-14-000030-index.html</x:v>
      </x:c>
      <x:c r="L145" t="str">
        <x:v>Selected</x:v>
      </x:c>
      <x:c r="M145" t="str">
        <x:v>us-gaap:ResearchAndDevelopmentExpense; </x:v>
      </x:c>
    </x:row>
    <x:row r="146" ht="23" customHeight="1">
      <x:c r="A146" t="str">
        <x:v>FACT-0141</x:v>
      </x:c>
      <x:c r="B146" t="str">
        <x:v>sga</x:v>
      </x:c>
      <x:c r="C146" t="str">
        <x:v>FY2012</x:v>
      </x:c>
      <x:c r="D146" t="str">
        <x:v>2011-01-31</x:v>
      </x:c>
      <x:c r="E146" t="str">
        <x:v>2012-01-29</x:v>
      </x:c>
      <x:c r="F146" s="63" t="n">
        <x:v>405.613</x:v>
      </x:c>
      <x:c r="G146" s="65" t="str">
        <x:v>USD million</x:v>
      </x:c>
      <x:c r="H146" t="str">
        <x:v>SRC-001</x:v>
      </x:c>
      <x:c r="I146" t="str">
        <x:v>2014-03-13</x:v>
      </x:c>
      <x:c r="J146" t="str">
        <x:v>0001045810-14-000030</x:v>
      </x:c>
      <x:c r="K146" t="str">
        <x:v>https://www.sec.gov/Archives/edgar/data/1045810/000104581014000030/0001045810-14-000030-index.html</x:v>
      </x:c>
      <x:c r="L146" t="str">
        <x:v>Selected</x:v>
      </x:c>
      <x:c r="M146" t="str">
        <x:v>us-gaap:SellingGeneralAndAdministrativeExpense; </x:v>
      </x:c>
    </x:row>
    <x:row r="147" ht="23" customHeight="1">
      <x:c r="A147" t="str">
        <x:v>FACT-0142</x:v>
      </x:c>
      <x:c r="B147" t="str">
        <x:v>opex</x:v>
      </x:c>
      <x:c r="C147" t="str">
        <x:v>FY2012</x:v>
      </x:c>
      <x:c r="D147" t="str">
        <x:v>2011-01-31</x:v>
      </x:c>
      <x:c r="E147" t="str">
        <x:v>2012-01-29</x:v>
      </x:c>
      <x:c r="F147" s="63" t="n">
        <x:v>1408.218</x:v>
      </x:c>
      <x:c r="G147" s="65" t="str">
        <x:v>USD million</x:v>
      </x:c>
      <x:c r="H147" t="str">
        <x:v>SRC-001</x:v>
      </x:c>
      <x:c r="I147" t="str">
        <x:v>2014-03-13</x:v>
      </x:c>
      <x:c r="J147" t="str">
        <x:v>0001045810-14-000030</x:v>
      </x:c>
      <x:c r="K147" t="str">
        <x:v>https://www.sec.gov/Archives/edgar/data/1045810/000104581014000030/0001045810-14-000030-index.html</x:v>
      </x:c>
      <x:c r="L147" t="str">
        <x:v>Selected</x:v>
      </x:c>
      <x:c r="M147" t="str">
        <x:v>us-gaap:OperatingExpenses; </x:v>
      </x:c>
    </x:row>
    <x:row r="148" ht="23" customHeight="1">
      <x:c r="A148" t="str">
        <x:v>FACT-0143</x:v>
      </x:c>
      <x:c r="B148" t="str">
        <x:v>operating_income</x:v>
      </x:c>
      <x:c r="C148" t="str">
        <x:v>FY2012</x:v>
      </x:c>
      <x:c r="D148" t="str">
        <x:v>2011-01-31</x:v>
      </x:c>
      <x:c r="E148" t="str">
        <x:v>2012-01-29</x:v>
      </x:c>
      <x:c r="F148" s="63" t="n">
        <x:v>648.299</x:v>
      </x:c>
      <x:c r="G148" s="65" t="str">
        <x:v>USD million</x:v>
      </x:c>
      <x:c r="H148" t="str">
        <x:v>SRC-001</x:v>
      </x:c>
      <x:c r="I148" t="str">
        <x:v>2014-03-13</x:v>
      </x:c>
      <x:c r="J148" t="str">
        <x:v>0001045810-14-000030</x:v>
      </x:c>
      <x:c r="K148" t="str">
        <x:v>https://www.sec.gov/Archives/edgar/data/1045810/000104581014000030/0001045810-14-000030-index.html</x:v>
      </x:c>
      <x:c r="L148" t="str">
        <x:v>Selected</x:v>
      </x:c>
      <x:c r="M148" t="str">
        <x:v>us-gaap:OperatingIncomeLoss; </x:v>
      </x:c>
    </x:row>
    <x:row r="149" ht="23" customHeight="1">
      <x:c r="A149" t="str">
        <x:v>FACT-0144</x:v>
      </x:c>
      <x:c r="B149" t="str">
        <x:v>interest_income</x:v>
      </x:c>
      <x:c r="C149" t="str">
        <x:v>FY2012</x:v>
      </x:c>
      <x:c r="D149" t="str">
        <x:v>2011-01-31</x:v>
      </x:c>
      <x:c r="E149" t="str">
        <x:v>2012-01-29</x:v>
      </x:c>
      <x:c r="F149" s="63" t="n">
        <x:v>19.149</x:v>
      </x:c>
      <x:c r="G149" s="65" t="str">
        <x:v>USD million</x:v>
      </x:c>
      <x:c r="H149" t="str">
        <x:v>SRC-001</x:v>
      </x:c>
      <x:c r="I149" t="str">
        <x:v>2014-03-13</x:v>
      </x:c>
      <x:c r="J149" t="str">
        <x:v>0001045810-14-000030</x:v>
      </x:c>
      <x:c r="K149" t="str">
        <x:v>https://www.sec.gov/Archives/edgar/data/1045810/000104581014000030/0001045810-14-000030-index.html</x:v>
      </x:c>
      <x:c r="L149" t="str">
        <x:v>Selected</x:v>
      </x:c>
      <x:c r="M149" t="str">
        <x:v>us-gaap:InvestmentIncomeInterest; </x:v>
      </x:c>
    </x:row>
    <x:row r="150" ht="23" customHeight="1">
      <x:c r="A150" t="str">
        <x:v>FACT-0145</x:v>
      </x:c>
      <x:c r="B150" t="str">
        <x:v>interest_expense</x:v>
      </x:c>
      <x:c r="C150" t="str">
        <x:v>FY2012</x:v>
      </x:c>
      <x:c r="D150" t="str">
        <x:v>2011-01-31</x:v>
      </x:c>
      <x:c r="E150" t="str">
        <x:v>2012-01-29</x:v>
      </x:c>
      <x:c r="F150" s="63" t="n">
        <x:v>3.089</x:v>
      </x:c>
      <x:c r="G150" s="65" t="str">
        <x:v>USD million</x:v>
      </x:c>
      <x:c r="H150" t="str">
        <x:v>SRC-001</x:v>
      </x:c>
      <x:c r="I150" t="str">
        <x:v>2014-03-13</x:v>
      </x:c>
      <x:c r="J150" t="str">
        <x:v>0001045810-14-000030</x:v>
      </x:c>
      <x:c r="K150" t="str">
        <x:v>https://www.sec.gov/Archives/edgar/data/1045810/000104581014000030/0001045810-14-000030-index.html</x:v>
      </x:c>
      <x:c r="L150" t="str">
        <x:v>Selected</x:v>
      </x:c>
      <x:c r="M150" t="str">
        <x:v>us-gaap:InterestExpense; </x:v>
      </x:c>
    </x:row>
    <x:row r="151" ht="23" customHeight="1">
      <x:c r="A151" t="str">
        <x:v>FACT-0146</x:v>
      </x:c>
      <x:c r="B151" t="str">
        <x:v>tax</x:v>
      </x:c>
      <x:c r="C151" t="str">
        <x:v>FY2012</x:v>
      </x:c>
      <x:c r="D151" t="str">
        <x:v>2011-01-31</x:v>
      </x:c>
      <x:c r="E151" t="str">
        <x:v>2012-01-29</x:v>
      </x:c>
      <x:c r="F151" s="63" t="n">
        <x:v>82.306</x:v>
      </x:c>
      <x:c r="G151" s="65" t="str">
        <x:v>USD million</x:v>
      </x:c>
      <x:c r="H151" t="str">
        <x:v>SRC-001</x:v>
      </x:c>
      <x:c r="I151" t="str">
        <x:v>2014-03-13</x:v>
      </x:c>
      <x:c r="J151" t="str">
        <x:v>0001045810-14-000030</x:v>
      </x:c>
      <x:c r="K151" t="str">
        <x:v>https://www.sec.gov/Archives/edgar/data/1045810/000104581014000030/0001045810-14-000030-index.html</x:v>
      </x:c>
      <x:c r="L151" t="str">
        <x:v>Selected</x:v>
      </x:c>
      <x:c r="M151" t="str">
        <x:v>us-gaap:IncomeTaxExpenseBenefit; </x:v>
      </x:c>
    </x:row>
    <x:row r="152" ht="23" customHeight="1">
      <x:c r="A152" t="str">
        <x:v>FACT-0147</x:v>
      </x:c>
      <x:c r="B152" t="str">
        <x:v>net_income</x:v>
      </x:c>
      <x:c r="C152" t="str">
        <x:v>FY2012</x:v>
      </x:c>
      <x:c r="D152" t="str">
        <x:v>2011-01-31</x:v>
      </x:c>
      <x:c r="E152" t="str">
        <x:v>2012-01-29</x:v>
      </x:c>
      <x:c r="F152" s="63" t="n">
        <x:v>581.09</x:v>
      </x:c>
      <x:c r="G152" s="65" t="str">
        <x:v>USD million</x:v>
      </x:c>
      <x:c r="H152" t="str">
        <x:v>SRC-001</x:v>
      </x:c>
      <x:c r="I152" t="str">
        <x:v>2014-03-13</x:v>
      </x:c>
      <x:c r="J152" t="str">
        <x:v>0001045810-14-000030</x:v>
      </x:c>
      <x:c r="K152" t="str">
        <x:v>https://www.sec.gov/Archives/edgar/data/1045810/000104581014000030/0001045810-14-000030-index.html</x:v>
      </x:c>
      <x:c r="L152" t="str">
        <x:v>Selected</x:v>
      </x:c>
      <x:c r="M152" t="str">
        <x:v>us-gaap:NetIncomeLoss; </x:v>
      </x:c>
    </x:row>
    <x:row r="153" ht="23" customHeight="1">
      <x:c r="A153" t="str">
        <x:v>FACT-0148</x:v>
      </x:c>
      <x:c r="B153" t="str">
        <x:v>eps_basic</x:v>
      </x:c>
      <x:c r="C153" t="str">
        <x:v>FY2012</x:v>
      </x:c>
      <x:c r="D153" t="str">
        <x:v>2011-01-31</x:v>
      </x:c>
      <x:c r="E153" t="str">
        <x:v>2012-01-29</x:v>
      </x:c>
      <x:c r="F153" s="63" t="n">
        <x:v>0.96</x:v>
      </x:c>
      <x:c r="G153" s="65" t="str">
        <x:v>USD/share</x:v>
      </x:c>
      <x:c r="H153" t="str">
        <x:v>SRC-001</x:v>
      </x:c>
      <x:c r="I153" t="str">
        <x:v>2014-03-13</x:v>
      </x:c>
      <x:c r="J153" t="str">
        <x:v>0001045810-14-000030</x:v>
      </x:c>
      <x:c r="K153" t="str">
        <x:v>https://www.sec.gov/Archives/edgar/data/1045810/000104581014000030/0001045810-14-000030-index.html</x:v>
      </x:c>
      <x:c r="L153" t="str">
        <x:v>Selected</x:v>
      </x:c>
      <x:c r="M153" t="str">
        <x:v>us-gaap:EarningsPerShareBasic; Source-reported split basis; do not compare EPS/shares across filing vintages</x:v>
      </x:c>
    </x:row>
    <x:row r="154" ht="23" customHeight="1">
      <x:c r="A154" t="str">
        <x:v>FACT-0149</x:v>
      </x:c>
      <x:c r="B154" t="str">
        <x:v>eps_diluted</x:v>
      </x:c>
      <x:c r="C154" t="str">
        <x:v>FY2012</x:v>
      </x:c>
      <x:c r="D154" t="str">
        <x:v>2011-01-31</x:v>
      </x:c>
      <x:c r="E154" t="str">
        <x:v>2012-01-29</x:v>
      </x:c>
      <x:c r="F154" s="63" t="n">
        <x:v>0.94</x:v>
      </x:c>
      <x:c r="G154" s="65" t="str">
        <x:v>USD/share</x:v>
      </x:c>
      <x:c r="H154" t="str">
        <x:v>SRC-001</x:v>
      </x:c>
      <x:c r="I154" t="str">
        <x:v>2014-03-13</x:v>
      </x:c>
      <x:c r="J154" t="str">
        <x:v>0001045810-14-000030</x:v>
      </x:c>
      <x:c r="K154" t="str">
        <x:v>https://www.sec.gov/Archives/edgar/data/1045810/000104581014000030/0001045810-14-000030-index.html</x:v>
      </x:c>
      <x:c r="L154" t="str">
        <x:v>Selected</x:v>
      </x:c>
      <x:c r="M154" t="str">
        <x:v>us-gaap:EarningsPerShareDiluted; Source-reported split basis; do not compare EPS/shares across filing vintages</x:v>
      </x:c>
    </x:row>
    <x:row r="155" ht="23" customHeight="1">
      <x:c r="A155" t="str">
        <x:v>FACT-0150</x:v>
      </x:c>
      <x:c r="B155" t="str">
        <x:v>shares_basic</x:v>
      </x:c>
      <x:c r="C155" t="str">
        <x:v>FY2012</x:v>
      </x:c>
      <x:c r="D155" t="str">
        <x:v>2011-01-31</x:v>
      </x:c>
      <x:c r="E155" t="str">
        <x:v>2012-01-29</x:v>
      </x:c>
      <x:c r="F155" s="63" t="n">
        <x:v>603.646</x:v>
      </x:c>
      <x:c r="G155" s="65" t="str">
        <x:v>million shares</x:v>
      </x:c>
      <x:c r="H155" t="str">
        <x:v>SRC-001</x:v>
      </x:c>
      <x:c r="I155" t="str">
        <x:v>2014-03-13</x:v>
      </x:c>
      <x:c r="J155" t="str">
        <x:v>0001045810-14-000030</x:v>
      </x:c>
      <x:c r="K155" t="str">
        <x:v>https://www.sec.gov/Archives/edgar/data/1045810/000104581014000030/0001045810-14-000030-index.html</x:v>
      </x:c>
      <x:c r="L155" t="str">
        <x:v>Selected</x:v>
      </x:c>
      <x:c r="M155" t="str">
        <x:v>us-gaap:WeightedAverageNumberOfSharesOutstandingBasic; Source-reported split basis; do not compare EPS/shares across filing vintages</x:v>
      </x:c>
    </x:row>
    <x:row r="156" ht="23" customHeight="1">
      <x:c r="A156" t="str">
        <x:v>FACT-0151</x:v>
      </x:c>
      <x:c r="B156" t="str">
        <x:v>shares_diluted</x:v>
      </x:c>
      <x:c r="C156" t="str">
        <x:v>FY2012</x:v>
      </x:c>
      <x:c r="D156" t="str">
        <x:v>2011-01-31</x:v>
      </x:c>
      <x:c r="E156" t="str">
        <x:v>2012-01-29</x:v>
      </x:c>
      <x:c r="F156" s="63" t="n">
        <x:v>616.371</x:v>
      </x:c>
      <x:c r="G156" s="65" t="str">
        <x:v>million shares</x:v>
      </x:c>
      <x:c r="H156" t="str">
        <x:v>SRC-001</x:v>
      </x:c>
      <x:c r="I156" t="str">
        <x:v>2014-03-13</x:v>
      </x:c>
      <x:c r="J156" t="str">
        <x:v>0001045810-14-000030</x:v>
      </x:c>
      <x:c r="K156" t="str">
        <x:v>https://www.sec.gov/Archives/edgar/data/1045810/000104581014000030/0001045810-14-000030-index.html</x:v>
      </x:c>
      <x:c r="L156" t="str">
        <x:v>Selected</x:v>
      </x:c>
      <x:c r="M156" t="str">
        <x:v>us-gaap:WeightedAverageNumberOfDilutedSharesOutstanding; Source-reported split basis; do not compare EPS/shares across filing vintages</x:v>
      </x:c>
    </x:row>
    <x:row r="157" ht="23" customHeight="1">
      <x:c r="A157" t="str">
        <x:v>FACT-0152</x:v>
      </x:c>
      <x:c r="B157" t="str">
        <x:v>cash</x:v>
      </x:c>
      <x:c r="C157" t="str">
        <x:v>FY2012</x:v>
      </x:c>
      <x:c r="D157" t="str">
        <x:v>Not captured</x:v>
      </x:c>
      <x:c r="E157" t="str">
        <x:v>2012-01-29</x:v>
      </x:c>
      <x:c r="F157" s="63" t="n">
        <x:v>667.876</x:v>
      </x:c>
      <x:c r="G157" s="65" t="str">
        <x:v>USD million</x:v>
      </x:c>
      <x:c r="H157" t="str">
        <x:v>SRC-001</x:v>
      </x:c>
      <x:c r="I157" t="str">
        <x:v>2015-03-12</x:v>
      </x:c>
      <x:c r="J157" t="str">
        <x:v>0001045810-15-000036</x:v>
      </x:c>
      <x:c r="K157" t="str">
        <x:v>https://www.sec.gov/Archives/edgar/data/1045810/000104581015000036/0001045810-15-000036-index.html</x:v>
      </x:c>
      <x:c r="L157" t="str">
        <x:v>Selected</x:v>
      </x:c>
      <x:c r="M157" t="str">
        <x:v>us-gaap:CashAndCashEquivalentsAtCarryingValue; </x:v>
      </x:c>
    </x:row>
    <x:row r="158" ht="23" customHeight="1">
      <x:c r="A158" t="str">
        <x:v>FACT-0153</x:v>
      </x:c>
      <x:c r="B158" t="str">
        <x:v>securities</x:v>
      </x:c>
      <x:c r="C158" t="str">
        <x:v>FY2012</x:v>
      </x:c>
      <x:c r="D158" t="str">
        <x:v>Not captured</x:v>
      </x:c>
      <x:c r="E158" t="str">
        <x:v>2012-01-29</x:v>
      </x:c>
      <x:c r="F158" s="63" t="n">
        <x:v>2461.7</x:v>
      </x:c>
      <x:c r="G158" s="65" t="str">
        <x:v>USD million</x:v>
      </x:c>
      <x:c r="H158" t="str">
        <x:v>SRC-001</x:v>
      </x:c>
      <x:c r="I158" t="str">
        <x:v>2013-03-12</x:v>
      </x:c>
      <x:c r="J158" t="str">
        <x:v>0001045810-13-000008</x:v>
      </x:c>
      <x:c r="K158" t="str">
        <x:v>https://www.sec.gov/Archives/edgar/data/1045810/000104581013000008/0001045810-13-000008-index.html</x:v>
      </x:c>
      <x:c r="L158" t="str">
        <x:v>Selected</x:v>
      </x:c>
      <x:c r="M158" t="str">
        <x:v>us-gaap:MarketableSecuritiesCurrent; </x:v>
      </x:c>
    </x:row>
    <x:row r="159" ht="23" customHeight="1">
      <x:c r="A159" t="str">
        <x:v>FACT-0154</x:v>
      </x:c>
      <x:c r="B159" t="str">
        <x:v>receivables</x:v>
      </x:c>
      <x:c r="C159" t="str">
        <x:v>FY2012</x:v>
      </x:c>
      <x:c r="D159" t="str">
        <x:v>Not captured</x:v>
      </x:c>
      <x:c r="E159" t="str">
        <x:v>2012-01-29</x:v>
      </x:c>
      <x:c r="F159" s="63" t="n">
        <x:v>336.143</x:v>
      </x:c>
      <x:c r="G159" s="65" t="str">
        <x:v>USD million</x:v>
      </x:c>
      <x:c r="H159" t="str">
        <x:v>SRC-001</x:v>
      </x:c>
      <x:c r="I159" t="str">
        <x:v>2013-03-12</x:v>
      </x:c>
      <x:c r="J159" t="str">
        <x:v>0001045810-13-000008</x:v>
      </x:c>
      <x:c r="K159" t="str">
        <x:v>https://www.sec.gov/Archives/edgar/data/1045810/000104581013000008/0001045810-13-000008-index.html</x:v>
      </x:c>
      <x:c r="L159" t="str">
        <x:v>Selected</x:v>
      </x:c>
      <x:c r="M159" t="str">
        <x:v>us-gaap:AccountsReceivableNetCurrent; </x:v>
      </x:c>
    </x:row>
    <x:row r="160" ht="23" customHeight="1">
      <x:c r="A160" t="str">
        <x:v>FACT-0155</x:v>
      </x:c>
      <x:c r="B160" t="str">
        <x:v>inventory</x:v>
      </x:c>
      <x:c r="C160" t="str">
        <x:v>FY2012</x:v>
      </x:c>
      <x:c r="D160" t="str">
        <x:v>Not captured</x:v>
      </x:c>
      <x:c r="E160" t="str">
        <x:v>2012-01-29</x:v>
      </x:c>
      <x:c r="F160" s="63" t="n">
        <x:v>340.297</x:v>
      </x:c>
      <x:c r="G160" s="65" t="str">
        <x:v>USD million</x:v>
      </x:c>
      <x:c r="H160" t="str">
        <x:v>SRC-001</x:v>
      </x:c>
      <x:c r="I160" t="str">
        <x:v>2013-03-12</x:v>
      </x:c>
      <x:c r="J160" t="str">
        <x:v>0001045810-13-000008</x:v>
      </x:c>
      <x:c r="K160" t="str">
        <x:v>https://www.sec.gov/Archives/edgar/data/1045810/000104581013000008/0001045810-13-000008-index.html</x:v>
      </x:c>
      <x:c r="L160" t="str">
        <x:v>Selected</x:v>
      </x:c>
      <x:c r="M160" t="str">
        <x:v>us-gaap:InventoryNet; </x:v>
      </x:c>
    </x:row>
    <x:row r="161" ht="23" customHeight="1">
      <x:c r="A161" t="str">
        <x:v>FACT-0156</x:v>
      </x:c>
      <x:c r="B161" t="str">
        <x:v>current_assets</x:v>
      </x:c>
      <x:c r="C161" t="str">
        <x:v>FY2012</x:v>
      </x:c>
      <x:c r="D161" t="str">
        <x:v>Not captured</x:v>
      </x:c>
      <x:c r="E161" t="str">
        <x:v>2012-01-29</x:v>
      </x:c>
      <x:c r="F161" s="63" t="n">
        <x:v>3905.358</x:v>
      </x:c>
      <x:c r="G161" s="65" t="str">
        <x:v>USD million</x:v>
      </x:c>
      <x:c r="H161" t="str">
        <x:v>SRC-001</x:v>
      </x:c>
      <x:c r="I161" t="str">
        <x:v>2013-03-12</x:v>
      </x:c>
      <x:c r="J161" t="str">
        <x:v>0001045810-13-000008</x:v>
      </x:c>
      <x:c r="K161" t="str">
        <x:v>https://www.sec.gov/Archives/edgar/data/1045810/000104581013000008/0001045810-13-000008-index.html</x:v>
      </x:c>
      <x:c r="L161" t="str">
        <x:v>Selected</x:v>
      </x:c>
      <x:c r="M161" t="str">
        <x:v>us-gaap:AssetsCurrent; </x:v>
      </x:c>
    </x:row>
    <x:row r="162" ht="23" customHeight="1">
      <x:c r="A162" t="str">
        <x:v>FACT-0157</x:v>
      </x:c>
      <x:c r="B162" t="str">
        <x:v>ppe</x:v>
      </x:c>
      <x:c r="C162" t="str">
        <x:v>FY2012</x:v>
      </x:c>
      <x:c r="D162" t="str">
        <x:v>Not captured</x:v>
      </x:c>
      <x:c r="E162" t="str">
        <x:v>2012-01-29</x:v>
      </x:c>
      <x:c r="F162" s="63" t="n">
        <x:v>560.072</x:v>
      </x:c>
      <x:c r="G162" s="65" t="str">
        <x:v>USD million</x:v>
      </x:c>
      <x:c r="H162" t="str">
        <x:v>SRC-001</x:v>
      </x:c>
      <x:c r="I162" t="str">
        <x:v>2013-03-12</x:v>
      </x:c>
      <x:c r="J162" t="str">
        <x:v>0001045810-13-000008</x:v>
      </x:c>
      <x:c r="K162" t="str">
        <x:v>https://www.sec.gov/Archives/edgar/data/1045810/000104581013000008/0001045810-13-000008-index.html</x:v>
      </x:c>
      <x:c r="L162" t="str">
        <x:v>Selected</x:v>
      </x:c>
      <x:c r="M162" t="str">
        <x:v>us-gaap:PropertyPlantAndEquipmentNet; </x:v>
      </x:c>
    </x:row>
    <x:row r="163" ht="23" customHeight="1">
      <x:c r="A163" t="str">
        <x:v>FACT-0158</x:v>
      </x:c>
      <x:c r="B163" t="str">
        <x:v>goodwill</x:v>
      </x:c>
      <x:c r="C163" t="str">
        <x:v>FY2012</x:v>
      </x:c>
      <x:c r="D163" t="str">
        <x:v>Not captured</x:v>
      </x:c>
      <x:c r="E163" t="str">
        <x:v>2012-01-29</x:v>
      </x:c>
      <x:c r="F163" s="63" t="n">
        <x:v>641.03</x:v>
      </x:c>
      <x:c r="G163" s="65" t="str">
        <x:v>USD million</x:v>
      </x:c>
      <x:c r="H163" t="str">
        <x:v>SRC-001</x:v>
      </x:c>
      <x:c r="I163" t="str">
        <x:v>2013-03-12</x:v>
      </x:c>
      <x:c r="J163" t="str">
        <x:v>0001045810-13-000008</x:v>
      </x:c>
      <x:c r="K163" t="str">
        <x:v>https://www.sec.gov/Archives/edgar/data/1045810/000104581013000008/0001045810-13-000008-index.html</x:v>
      </x:c>
      <x:c r="L163" t="str">
        <x:v>Selected</x:v>
      </x:c>
      <x:c r="M163" t="str">
        <x:v>us-gaap:Goodwill; </x:v>
      </x:c>
    </x:row>
    <x:row r="164" ht="23" customHeight="1">
      <x:c r="A164" t="str">
        <x:v>FACT-0159</x:v>
      </x:c>
      <x:c r="B164" t="str">
        <x:v>intangibles</x:v>
      </x:c>
      <x:c r="C164" t="str">
        <x:v>FY2012</x:v>
      </x:c>
      <x:c r="D164" t="str">
        <x:v>Not captured</x:v>
      </x:c>
      <x:c r="E164" t="str">
        <x:v>2012-01-29</x:v>
      </x:c>
      <x:c r="F164" s="63" t="n">
        <x:v>326.136</x:v>
      </x:c>
      <x:c r="G164" s="65" t="str">
        <x:v>USD million</x:v>
      </x:c>
      <x:c r="H164" t="str">
        <x:v>SRC-001</x:v>
      </x:c>
      <x:c r="I164" t="str">
        <x:v>2013-03-12</x:v>
      </x:c>
      <x:c r="J164" t="str">
        <x:v>0001045810-13-000008</x:v>
      </x:c>
      <x:c r="K164" t="str">
        <x:v>https://www.sec.gov/Archives/edgar/data/1045810/000104581013000008/0001045810-13-000008-index.html</x:v>
      </x:c>
      <x:c r="L164" t="str">
        <x:v>Selected</x:v>
      </x:c>
      <x:c r="M164" t="str">
        <x:v>us-gaap:FiniteLivedIntangibleAssetsNet; </x:v>
      </x:c>
    </x:row>
    <x:row r="165" ht="23" customHeight="1">
      <x:c r="A165" t="str">
        <x:v>FACT-0160</x:v>
      </x:c>
      <x:c r="B165" t="str">
        <x:v>assets</x:v>
      </x:c>
      <x:c r="C165" t="str">
        <x:v>FY2012</x:v>
      </x:c>
      <x:c r="D165" t="str">
        <x:v>Not captured</x:v>
      </x:c>
      <x:c r="E165" t="str">
        <x:v>2012-01-29</x:v>
      </x:c>
      <x:c r="F165" s="63" t="n">
        <x:v>5552.928</x:v>
      </x:c>
      <x:c r="G165" s="65" t="str">
        <x:v>USD million</x:v>
      </x:c>
      <x:c r="H165" t="str">
        <x:v>SRC-001</x:v>
      </x:c>
      <x:c r="I165" t="str">
        <x:v>2013-03-12</x:v>
      </x:c>
      <x:c r="J165" t="str">
        <x:v>0001045810-13-000008</x:v>
      </x:c>
      <x:c r="K165" t="str">
        <x:v>https://www.sec.gov/Archives/edgar/data/1045810/000104581013000008/0001045810-13-000008-index.html</x:v>
      </x:c>
      <x:c r="L165" t="str">
        <x:v>Selected</x:v>
      </x:c>
      <x:c r="M165" t="str">
        <x:v>us-gaap:Assets; </x:v>
      </x:c>
    </x:row>
    <x:row r="166" ht="23" customHeight="1">
      <x:c r="A166" t="str">
        <x:v>FACT-0161</x:v>
      </x:c>
      <x:c r="B166" t="str">
        <x:v>payables</x:v>
      </x:c>
      <x:c r="C166" t="str">
        <x:v>FY2012</x:v>
      </x:c>
      <x:c r="D166" t="str">
        <x:v>Not captured</x:v>
      </x:c>
      <x:c r="E166" t="str">
        <x:v>2012-01-29</x:v>
      </x:c>
      <x:c r="F166" s="63" t="n">
        <x:v>335.072</x:v>
      </x:c>
      <x:c r="G166" s="65" t="str">
        <x:v>USD million</x:v>
      </x:c>
      <x:c r="H166" t="str">
        <x:v>SRC-001</x:v>
      </x:c>
      <x:c r="I166" t="str">
        <x:v>2013-03-12</x:v>
      </x:c>
      <x:c r="J166" t="str">
        <x:v>0001045810-13-000008</x:v>
      </x:c>
      <x:c r="K166" t="str">
        <x:v>https://www.sec.gov/Archives/edgar/data/1045810/000104581013000008/0001045810-13-000008-index.html</x:v>
      </x:c>
      <x:c r="L166" t="str">
        <x:v>Selected</x:v>
      </x:c>
      <x:c r="M166" t="str">
        <x:v>us-gaap:AccountsPayableCurrent; </x:v>
      </x:c>
    </x:row>
    <x:row r="167" ht="23" customHeight="1">
      <x:c r="A167" t="str">
        <x:v>FACT-0162</x:v>
      </x:c>
      <x:c r="B167" t="str">
        <x:v>current_liabilities</x:v>
      </x:c>
      <x:c r="C167" t="str">
        <x:v>FY2012</x:v>
      </x:c>
      <x:c r="D167" t="str">
        <x:v>Not captured</x:v>
      </x:c>
      <x:c r="E167" t="str">
        <x:v>2012-01-29</x:v>
      </x:c>
      <x:c r="F167" s="63" t="n">
        <x:v>929.958</x:v>
      </x:c>
      <x:c r="G167" s="65" t="str">
        <x:v>USD million</x:v>
      </x:c>
      <x:c r="H167" t="str">
        <x:v>SRC-001</x:v>
      </x:c>
      <x:c r="I167" t="str">
        <x:v>2013-03-12</x:v>
      </x:c>
      <x:c r="J167" t="str">
        <x:v>0001045810-13-000008</x:v>
      </x:c>
      <x:c r="K167" t="str">
        <x:v>https://www.sec.gov/Archives/edgar/data/1045810/000104581013000008/0001045810-13-000008-index.html</x:v>
      </x:c>
      <x:c r="L167" t="str">
        <x:v>Selected</x:v>
      </x:c>
      <x:c r="M167" t="str">
        <x:v>us-gaap:LiabilitiesCurrent; </x:v>
      </x:c>
    </x:row>
    <x:row r="168" ht="23" customHeight="1">
      <x:c r="A168" t="str">
        <x:v>FACT-0163</x:v>
      </x:c>
      <x:c r="B168" t="str">
        <x:v>equity</x:v>
      </x:c>
      <x:c r="C168" t="str">
        <x:v>FY2012</x:v>
      </x:c>
      <x:c r="D168" t="str">
        <x:v>Not captured</x:v>
      </x:c>
      <x:c r="E168" t="str">
        <x:v>2012-01-29</x:v>
      </x:c>
      <x:c r="F168" s="63" t="n">
        <x:v>4145.724</x:v>
      </x:c>
      <x:c r="G168" s="65" t="str">
        <x:v>USD million</x:v>
      </x:c>
      <x:c r="H168" t="str">
        <x:v>SRC-001</x:v>
      </x:c>
      <x:c r="I168" t="str">
        <x:v>2015-03-12</x:v>
      </x:c>
      <x:c r="J168" t="str">
        <x:v>0001045810-15-000036</x:v>
      </x:c>
      <x:c r="K168" t="str">
        <x:v>https://www.sec.gov/Archives/edgar/data/1045810/000104581015000036/0001045810-15-000036-index.html</x:v>
      </x:c>
      <x:c r="L168" t="str">
        <x:v>Selected</x:v>
      </x:c>
      <x:c r="M168" t="str">
        <x:v>us-gaap:StockholdersEquity; </x:v>
      </x:c>
    </x:row>
    <x:row r="169" ht="23" customHeight="1">
      <x:c r="A169" t="str">
        <x:v>FACT-0164</x:v>
      </x:c>
      <x:c r="B169" t="str">
        <x:v>retained</x:v>
      </x:c>
      <x:c r="C169" t="str">
        <x:v>FY2012</x:v>
      </x:c>
      <x:c r="D169" t="str">
        <x:v>Not captured</x:v>
      </x:c>
      <x:c r="E169" t="str">
        <x:v>2012-01-29</x:v>
      </x:c>
      <x:c r="F169" s="63" t="n">
        <x:v>2730.418</x:v>
      </x:c>
      <x:c r="G169" s="65" t="str">
        <x:v>USD million</x:v>
      </x:c>
      <x:c r="H169" t="str">
        <x:v>SRC-001</x:v>
      </x:c>
      <x:c r="I169" t="str">
        <x:v>2013-03-12</x:v>
      </x:c>
      <x:c r="J169" t="str">
        <x:v>0001045810-13-000008</x:v>
      </x:c>
      <x:c r="K169" t="str">
        <x:v>https://www.sec.gov/Archives/edgar/data/1045810/000104581013000008/0001045810-13-000008-index.html</x:v>
      </x:c>
      <x:c r="L169" t="str">
        <x:v>Selected</x:v>
      </x:c>
      <x:c r="M169" t="str">
        <x:v>us-gaap:RetainedEarningsAccumulatedDeficit; </x:v>
      </x:c>
    </x:row>
    <x:row r="170" ht="23" customHeight="1">
      <x:c r="A170" t="str">
        <x:v>FACT-0165</x:v>
      </x:c>
      <x:c r="B170" t="str">
        <x:v>cfo</x:v>
      </x:c>
      <x:c r="C170" t="str">
        <x:v>FY2012</x:v>
      </x:c>
      <x:c r="D170" t="str">
        <x:v>2011-01-31</x:v>
      </x:c>
      <x:c r="E170" t="str">
        <x:v>2012-01-29</x:v>
      </x:c>
      <x:c r="F170" s="63" t="n">
        <x:v>909.156</x:v>
      </x:c>
      <x:c r="G170" s="65" t="str">
        <x:v>USD million</x:v>
      </x:c>
      <x:c r="H170" t="str">
        <x:v>SRC-001</x:v>
      </x:c>
      <x:c r="I170" t="str">
        <x:v>2014-03-13</x:v>
      </x:c>
      <x:c r="J170" t="str">
        <x:v>0001045810-14-000030</x:v>
      </x:c>
      <x:c r="K170" t="str">
        <x:v>https://www.sec.gov/Archives/edgar/data/1045810/000104581014000030/0001045810-14-000030-index.html</x:v>
      </x:c>
      <x:c r="L170" t="str">
        <x:v>Selected</x:v>
      </x:c>
      <x:c r="M170" t="str">
        <x:v>us-gaap:NetCashProvidedByUsedInOperatingActivities; </x:v>
      </x:c>
    </x:row>
    <x:row r="171" ht="23" customHeight="1">
      <x:c r="A171" t="str">
        <x:v>FACT-0166</x:v>
      </x:c>
      <x:c r="B171" t="str">
        <x:v>cfi</x:v>
      </x:c>
      <x:c r="C171" t="str">
        <x:v>FY2012</x:v>
      </x:c>
      <x:c r="D171" t="str">
        <x:v>2011-01-31</x:v>
      </x:c>
      <x:c r="E171" t="str">
        <x:v>2012-01-29</x:v>
      </x:c>
      <x:c r="F171" s="63" t="n">
        <x:v>-1143.364</x:v>
      </x:c>
      <x:c r="G171" s="65" t="str">
        <x:v>USD million</x:v>
      </x:c>
      <x:c r="H171" t="str">
        <x:v>SRC-001</x:v>
      </x:c>
      <x:c r="I171" t="str">
        <x:v>2014-03-13</x:v>
      </x:c>
      <x:c r="J171" t="str">
        <x:v>0001045810-14-000030</x:v>
      </x:c>
      <x:c r="K171" t="str">
        <x:v>https://www.sec.gov/Archives/edgar/data/1045810/000104581014000030/0001045810-14-000030-index.html</x:v>
      </x:c>
      <x:c r="L171" t="str">
        <x:v>Selected</x:v>
      </x:c>
      <x:c r="M171" t="str">
        <x:v>us-gaap:NetCashProvidedByUsedInInvestingActivities; </x:v>
      </x:c>
    </x:row>
    <x:row r="172" ht="23" customHeight="1">
      <x:c r="A172" t="str">
        <x:v>FACT-0167</x:v>
      </x:c>
      <x:c r="B172" t="str">
        <x:v>cff</x:v>
      </x:c>
      <x:c r="C172" t="str">
        <x:v>FY2012</x:v>
      </x:c>
      <x:c r="D172" t="str">
        <x:v>2011-01-31</x:v>
      </x:c>
      <x:c r="E172" t="str">
        <x:v>2012-01-29</x:v>
      </x:c>
      <x:c r="F172" s="63" t="n">
        <x:v>236.723</x:v>
      </x:c>
      <x:c r="G172" s="65" t="str">
        <x:v>USD million</x:v>
      </x:c>
      <x:c r="H172" t="str">
        <x:v>SRC-001</x:v>
      </x:c>
      <x:c r="I172" t="str">
        <x:v>2014-03-13</x:v>
      </x:c>
      <x:c r="J172" t="str">
        <x:v>0001045810-14-000030</x:v>
      </x:c>
      <x:c r="K172" t="str">
        <x:v>https://www.sec.gov/Archives/edgar/data/1045810/000104581014000030/0001045810-14-000030-index.html</x:v>
      </x:c>
      <x:c r="L172" t="str">
        <x:v>Selected</x:v>
      </x:c>
      <x:c r="M172" t="str">
        <x:v>us-gaap:NetCashProvidedByUsedInFinancingActivities; </x:v>
      </x:c>
    </x:row>
    <x:row r="173" ht="23" customHeight="1">
      <x:c r="A173" t="str">
        <x:v>FACT-0168</x:v>
      </x:c>
      <x:c r="B173" t="str">
        <x:v>da</x:v>
      </x:c>
      <x:c r="C173" t="str">
        <x:v>FY2012</x:v>
      </x:c>
      <x:c r="D173" t="str">
        <x:v>2011-01-31</x:v>
      </x:c>
      <x:c r="E173" t="str">
        <x:v>2012-01-29</x:v>
      </x:c>
      <x:c r="F173" s="63" t="n">
        <x:v>204.205</x:v>
      </x:c>
      <x:c r="G173" s="65" t="str">
        <x:v>USD million</x:v>
      </x:c>
      <x:c r="H173" t="str">
        <x:v>SRC-001</x:v>
      </x:c>
      <x:c r="I173" t="str">
        <x:v>2014-03-13</x:v>
      </x:c>
      <x:c r="J173" t="str">
        <x:v>0001045810-14-000030</x:v>
      </x:c>
      <x:c r="K173" t="str">
        <x:v>https://www.sec.gov/Archives/edgar/data/1045810/000104581014000030/0001045810-14-000030-index.html</x:v>
      </x:c>
      <x:c r="L173" t="str">
        <x:v>Selected</x:v>
      </x:c>
      <x:c r="M173" t="str">
        <x:v>us-gaap:DepreciationAndAmortization; </x:v>
      </x:c>
    </x:row>
    <x:row r="174" ht="23" customHeight="1">
      <x:c r="A174" t="str">
        <x:v>FACT-0169</x:v>
      </x:c>
      <x:c r="B174" t="str">
        <x:v>sbc</x:v>
      </x:c>
      <x:c r="C174" t="str">
        <x:v>FY2012</x:v>
      </x:c>
      <x:c r="D174" t="str">
        <x:v>2011-01-31</x:v>
      </x:c>
      <x:c r="E174" t="str">
        <x:v>2012-01-29</x:v>
      </x:c>
      <x:c r="F174" s="63" t="n">
        <x:v>136.354</x:v>
      </x:c>
      <x:c r="G174" s="65" t="str">
        <x:v>USD million</x:v>
      </x:c>
      <x:c r="H174" t="str">
        <x:v>SRC-001</x:v>
      </x:c>
      <x:c r="I174" t="str">
        <x:v>2014-03-13</x:v>
      </x:c>
      <x:c r="J174" t="str">
        <x:v>0001045810-14-000030</x:v>
      </x:c>
      <x:c r="K174" t="str">
        <x:v>https://www.sec.gov/Archives/edgar/data/1045810/000104581014000030/0001045810-14-000030-index.html</x:v>
      </x:c>
      <x:c r="L174" t="str">
        <x:v>Selected</x:v>
      </x:c>
      <x:c r="M174" t="str">
        <x:v>us-gaap:ShareBasedCompensation; </x:v>
      </x:c>
    </x:row>
    <x:row r="175" ht="23" customHeight="1">
      <x:c r="A175" t="str">
        <x:v>FACT-0170</x:v>
      </x:c>
      <x:c r="B175" t="str">
        <x:v>capex</x:v>
      </x:c>
      <x:c r="C175" t="str">
        <x:v>FY2012</x:v>
      </x:c>
      <x:c r="D175" t="str">
        <x:v>2011-01-31</x:v>
      </x:c>
      <x:c r="E175" t="str">
        <x:v>2012-01-29</x:v>
      </x:c>
      <x:c r="F175" s="63" t="n">
        <x:v>138.735</x:v>
      </x:c>
      <x:c r="G175" s="65" t="str">
        <x:v>USD million</x:v>
      </x:c>
      <x:c r="H175" t="str">
        <x:v>SRC-001</x:v>
      </x:c>
      <x:c r="I175" t="str">
        <x:v>2012-03-13</x:v>
      </x:c>
      <x:c r="J175" t="str">
        <x:v>0001045810-12-000013</x:v>
      </x:c>
      <x:c r="K175" t="str">
        <x:v>https://www.sec.gov/Archives/edgar/data/1045810/000104581012000013/0001045810-12-000013-index.html</x:v>
      </x:c>
      <x:c r="L175" t="str">
        <x:v>Selected</x:v>
      </x:c>
      <x:c r="M175" t="str">
        <x:v>us-gaap:PaymentsToAcquirePropertyPlantAndEquipment; </x:v>
      </x:c>
    </x:row>
    <x:row r="176" ht="23" customHeight="1">
      <x:c r="A176" t="str">
        <x:v>FACT-0171</x:v>
      </x:c>
      <x:c r="B176" t="str">
        <x:v>acquisitions</x:v>
      </x:c>
      <x:c r="C176" t="str">
        <x:v>FY2012</x:v>
      </x:c>
      <x:c r="D176" t="str">
        <x:v>2011-01-31</x:v>
      </x:c>
      <x:c r="E176" t="str">
        <x:v>2012-01-29</x:v>
      </x:c>
      <x:c r="F176" s="63" t="n">
        <x:v>348.884</x:v>
      </x:c>
      <x:c r="G176" s="65" t="str">
        <x:v>USD million</x:v>
      </x:c>
      <x:c r="H176" t="str">
        <x:v>SRC-001</x:v>
      </x:c>
      <x:c r="I176" t="str">
        <x:v>2014-03-13</x:v>
      </x:c>
      <x:c r="J176" t="str">
        <x:v>0001045810-14-000030</x:v>
      </x:c>
      <x:c r="K176" t="str">
        <x:v>https://www.sec.gov/Archives/edgar/data/1045810/000104581014000030/0001045810-14-000030-index.html</x:v>
      </x:c>
      <x:c r="L176" t="str">
        <x:v>Selected</x:v>
      </x:c>
      <x:c r="M176" t="str">
        <x:v>us-gaap:PaymentsToAcquireBusinessesNetOfCashAcquired; </x:v>
      </x:c>
    </x:row>
    <x:row r="177" ht="23" customHeight="1">
      <x:c r="A177" t="str">
        <x:v>FACT-0172</x:v>
      </x:c>
      <x:c r="B177" t="str">
        <x:v>repurchases</x:v>
      </x:c>
      <x:c r="C177" t="str">
        <x:v>FY2012</x:v>
      </x:c>
      <x:c r="D177" t="str">
        <x:v>2011-01-31</x:v>
      </x:c>
      <x:c r="E177" t="str">
        <x:v>2012-01-29</x:v>
      </x:c>
      <x:c r="F177" s="63" t="n">
        <x:v>0</x:v>
      </x:c>
      <x:c r="G177" s="65" t="str">
        <x:v>USD million</x:v>
      </x:c>
      <x:c r="H177" t="str">
        <x:v>SRC-001</x:v>
      </x:c>
      <x:c r="I177" t="str">
        <x:v>2014-03-13</x:v>
      </x:c>
      <x:c r="J177" t="str">
        <x:v>0001045810-14-000030</x:v>
      </x:c>
      <x:c r="K177" t="str">
        <x:v>https://www.sec.gov/Archives/edgar/data/1045810/000104581014000030/0001045810-14-000030-index.html</x:v>
      </x:c>
      <x:c r="L177" t="str">
        <x:v>Selected</x:v>
      </x:c>
      <x:c r="M177" t="str">
        <x:v>us-gaap:PaymentsForRepurchaseOfCommonStock; </x:v>
      </x:c>
    </x:row>
    <x:row r="178" ht="23" customHeight="1">
      <x:c r="A178" t="str">
        <x:v>FACT-0173</x:v>
      </x:c>
      <x:c r="B178" t="str">
        <x:v>dividends</x:v>
      </x:c>
      <x:c r="C178" t="str">
        <x:v>FY2012</x:v>
      </x:c>
      <x:c r="D178" t="str">
        <x:v>2011-01-31</x:v>
      </x:c>
      <x:c r="E178" t="str">
        <x:v>2012-01-29</x:v>
      </x:c>
      <x:c r="F178" s="63" t="n">
        <x:v>0</x:v>
      </x:c>
      <x:c r="G178" s="65" t="str">
        <x:v>USD million</x:v>
      </x:c>
      <x:c r="H178" t="str">
        <x:v>SRC-001</x:v>
      </x:c>
      <x:c r="I178" t="str">
        <x:v>2014-03-13</x:v>
      </x:c>
      <x:c r="J178" t="str">
        <x:v>0001045810-14-000030</x:v>
      </x:c>
      <x:c r="K178" t="str">
        <x:v>https://www.sec.gov/Archives/edgar/data/1045810/000104581014000030/0001045810-14-000030-index.html</x:v>
      </x:c>
      <x:c r="L178" t="str">
        <x:v>Selected</x:v>
      </x:c>
      <x:c r="M178" t="str">
        <x:v>us-gaap:PaymentsOfDividends; </x:v>
      </x:c>
    </x:row>
    <x:row r="179" ht="23" customHeight="1">
      <x:c r="A179" t="str">
        <x:v>FACT-0174</x:v>
      </x:c>
      <x:c r="B179" t="str">
        <x:v>cash_taxes</x:v>
      </x:c>
      <x:c r="C179" t="str">
        <x:v>FY2012</x:v>
      </x:c>
      <x:c r="D179" t="str">
        <x:v>2011-01-31</x:v>
      </x:c>
      <x:c r="E179" t="str">
        <x:v>2012-01-29</x:v>
      </x:c>
      <x:c r="F179" s="63" t="n">
        <x:v>58.328</x:v>
      </x:c>
      <x:c r="G179" s="65" t="str">
        <x:v>USD million</x:v>
      </x:c>
      <x:c r="H179" t="str">
        <x:v>SRC-001</x:v>
      </x:c>
      <x:c r="I179" t="str">
        <x:v>2014-03-13</x:v>
      </x:c>
      <x:c r="J179" t="str">
        <x:v>0001045810-14-000030</x:v>
      </x:c>
      <x:c r="K179" t="str">
        <x:v>https://www.sec.gov/Archives/edgar/data/1045810/000104581014000030/0001045810-14-000030-index.html</x:v>
      </x:c>
      <x:c r="L179" t="str">
        <x:v>Selected</x:v>
      </x:c>
      <x:c r="M179" t="str">
        <x:v>us-gaap:IncomeTaxesPaidNet; </x:v>
      </x:c>
    </x:row>
    <x:row r="180" ht="23" customHeight="1">
      <x:c r="A180" t="str">
        <x:v>FACT-0175</x:v>
      </x:c>
      <x:c r="B180" t="str">
        <x:v>revenue</x:v>
      </x:c>
      <x:c r="C180" t="str">
        <x:v>FY2013</x:v>
      </x:c>
      <x:c r="D180" t="str">
        <x:v>2012-01-30</x:v>
      </x:c>
      <x:c r="E180" t="str">
        <x:v>2013-01-27</x:v>
      </x:c>
      <x:c r="F180" s="63" t="n">
        <x:v>4280.159</x:v>
      </x:c>
      <x:c r="G180" s="65" t="str">
        <x:v>USD million</x:v>
      </x:c>
      <x:c r="H180" t="str">
        <x:v>SRC-001</x:v>
      </x:c>
      <x:c r="I180" t="str">
        <x:v>2015-03-12</x:v>
      </x:c>
      <x:c r="J180" t="str">
        <x:v>0001045810-15-000036</x:v>
      </x:c>
      <x:c r="K180" t="str">
        <x:v>https://www.sec.gov/Archives/edgar/data/1045810/000104581015000036/0001045810-15-000036-index.html</x:v>
      </x:c>
      <x:c r="L180" t="str">
        <x:v>Selected</x:v>
      </x:c>
      <x:c r="M180" t="str">
        <x:v>us-gaap:Revenues; </x:v>
      </x:c>
    </x:row>
    <x:row r="181" ht="23" customHeight="1">
      <x:c r="A181" t="str">
        <x:v>FACT-0176</x:v>
      </x:c>
      <x:c r="B181" t="str">
        <x:v>cogs</x:v>
      </x:c>
      <x:c r="C181" t="str">
        <x:v>FY2013</x:v>
      </x:c>
      <x:c r="D181" t="str">
        <x:v>2012-01-30</x:v>
      </x:c>
      <x:c r="E181" t="str">
        <x:v>2013-01-27</x:v>
      </x:c>
      <x:c r="F181" s="63" t="n">
        <x:v>2053.816</x:v>
      </x:c>
      <x:c r="G181" s="65" t="str">
        <x:v>USD million</x:v>
      </x:c>
      <x:c r="H181" t="str">
        <x:v>SRC-001</x:v>
      </x:c>
      <x:c r="I181" t="str">
        <x:v>2015-03-12</x:v>
      </x:c>
      <x:c r="J181" t="str">
        <x:v>0001045810-15-000036</x:v>
      </x:c>
      <x:c r="K181" t="str">
        <x:v>https://www.sec.gov/Archives/edgar/data/1045810/000104581015000036/0001045810-15-000036-index.html</x:v>
      </x:c>
      <x:c r="L181" t="str">
        <x:v>Selected</x:v>
      </x:c>
      <x:c r="M181" t="str">
        <x:v>us-gaap:CostOfRevenue; </x:v>
      </x:c>
    </x:row>
    <x:row r="182" ht="23" customHeight="1">
      <x:c r="A182" t="str">
        <x:v>FACT-0177</x:v>
      </x:c>
      <x:c r="B182" t="str">
        <x:v>gross_profit</x:v>
      </x:c>
      <x:c r="C182" t="str">
        <x:v>FY2013</x:v>
      </x:c>
      <x:c r="D182" t="str">
        <x:v>2012-01-30</x:v>
      </x:c>
      <x:c r="E182" t="str">
        <x:v>2013-01-27</x:v>
      </x:c>
      <x:c r="F182" s="63" t="n">
        <x:v>2226.343</x:v>
      </x:c>
      <x:c r="G182" s="65" t="str">
        <x:v>USD million</x:v>
      </x:c>
      <x:c r="H182" t="str">
        <x:v>SRC-001</x:v>
      </x:c>
      <x:c r="I182" t="str">
        <x:v>2015-03-12</x:v>
      </x:c>
      <x:c r="J182" t="str">
        <x:v>0001045810-15-000036</x:v>
      </x:c>
      <x:c r="K182" t="str">
        <x:v>https://www.sec.gov/Archives/edgar/data/1045810/000104581015000036/0001045810-15-000036-index.html</x:v>
      </x:c>
      <x:c r="L182" t="str">
        <x:v>Selected</x:v>
      </x:c>
      <x:c r="M182" t="str">
        <x:v>us-gaap:GrossProfit; </x:v>
      </x:c>
    </x:row>
    <x:row r="183" ht="23" customHeight="1">
      <x:c r="A183" t="str">
        <x:v>FACT-0178</x:v>
      </x:c>
      <x:c r="B183" t="str">
        <x:v>rd</x:v>
      </x:c>
      <x:c r="C183" t="str">
        <x:v>FY2013</x:v>
      </x:c>
      <x:c r="D183" t="str">
        <x:v>2012-01-30</x:v>
      </x:c>
      <x:c r="E183" t="str">
        <x:v>2013-01-27</x:v>
      </x:c>
      <x:c r="F183" s="63" t="n">
        <x:v>1147.282</x:v>
      </x:c>
      <x:c r="G183" s="65" t="str">
        <x:v>USD million</x:v>
      </x:c>
      <x:c r="H183" t="str">
        <x:v>SRC-001</x:v>
      </x:c>
      <x:c r="I183" t="str">
        <x:v>2015-03-12</x:v>
      </x:c>
      <x:c r="J183" t="str">
        <x:v>0001045810-15-000036</x:v>
      </x:c>
      <x:c r="K183" t="str">
        <x:v>https://www.sec.gov/Archives/edgar/data/1045810/000104581015000036/0001045810-15-000036-index.html</x:v>
      </x:c>
      <x:c r="L183" t="str">
        <x:v>Selected</x:v>
      </x:c>
      <x:c r="M183" t="str">
        <x:v>us-gaap:ResearchAndDevelopmentExpense; </x:v>
      </x:c>
    </x:row>
    <x:row r="184" ht="23" customHeight="1">
      <x:c r="A184" t="str">
        <x:v>FACT-0179</x:v>
      </x:c>
      <x:c r="B184" t="str">
        <x:v>sga</x:v>
      </x:c>
      <x:c r="C184" t="str">
        <x:v>FY2013</x:v>
      </x:c>
      <x:c r="D184" t="str">
        <x:v>2012-01-30</x:v>
      </x:c>
      <x:c r="E184" t="str">
        <x:v>2013-01-27</x:v>
      </x:c>
      <x:c r="F184" s="63" t="n">
        <x:v>430.822</x:v>
      </x:c>
      <x:c r="G184" s="65" t="str">
        <x:v>USD million</x:v>
      </x:c>
      <x:c r="H184" t="str">
        <x:v>SRC-001</x:v>
      </x:c>
      <x:c r="I184" t="str">
        <x:v>2015-03-12</x:v>
      </x:c>
      <x:c r="J184" t="str">
        <x:v>0001045810-15-000036</x:v>
      </x:c>
      <x:c r="K184" t="str">
        <x:v>https://www.sec.gov/Archives/edgar/data/1045810/000104581015000036/0001045810-15-000036-index.html</x:v>
      </x:c>
      <x:c r="L184" t="str">
        <x:v>Selected</x:v>
      </x:c>
      <x:c r="M184" t="str">
        <x:v>us-gaap:SellingGeneralAndAdministrativeExpense; </x:v>
      </x:c>
    </x:row>
    <x:row r="185" ht="23" customHeight="1">
      <x:c r="A185" t="str">
        <x:v>FACT-0180</x:v>
      </x:c>
      <x:c r="B185" t="str">
        <x:v>opex</x:v>
      </x:c>
      <x:c r="C185" t="str">
        <x:v>FY2013</x:v>
      </x:c>
      <x:c r="D185" t="str">
        <x:v>2012-01-30</x:v>
      </x:c>
      <x:c r="E185" t="str">
        <x:v>2013-01-27</x:v>
      </x:c>
      <x:c r="F185" s="63" t="n">
        <x:v>1578.104</x:v>
      </x:c>
      <x:c r="G185" s="65" t="str">
        <x:v>USD million</x:v>
      </x:c>
      <x:c r="H185" t="str">
        <x:v>SRC-001</x:v>
      </x:c>
      <x:c r="I185" t="str">
        <x:v>2015-03-12</x:v>
      </x:c>
      <x:c r="J185" t="str">
        <x:v>0001045810-15-000036</x:v>
      </x:c>
      <x:c r="K185" t="str">
        <x:v>https://www.sec.gov/Archives/edgar/data/1045810/000104581015000036/0001045810-15-000036-index.html</x:v>
      </x:c>
      <x:c r="L185" t="str">
        <x:v>Selected</x:v>
      </x:c>
      <x:c r="M185" t="str">
        <x:v>us-gaap:OperatingExpenses; </x:v>
      </x:c>
    </x:row>
    <x:row r="186" ht="23" customHeight="1">
      <x:c r="A186" t="str">
        <x:v>FACT-0181</x:v>
      </x:c>
      <x:c r="B186" t="str">
        <x:v>operating_income</x:v>
      </x:c>
      <x:c r="C186" t="str">
        <x:v>FY2013</x:v>
      </x:c>
      <x:c r="D186" t="str">
        <x:v>2012-01-30</x:v>
      </x:c>
      <x:c r="E186" t="str">
        <x:v>2013-01-27</x:v>
      </x:c>
      <x:c r="F186" s="63" t="n">
        <x:v>648.239</x:v>
      </x:c>
      <x:c r="G186" s="65" t="str">
        <x:v>USD million</x:v>
      </x:c>
      <x:c r="H186" t="str">
        <x:v>SRC-001</x:v>
      </x:c>
      <x:c r="I186" t="str">
        <x:v>2015-03-12</x:v>
      </x:c>
      <x:c r="J186" t="str">
        <x:v>0001045810-15-000036</x:v>
      </x:c>
      <x:c r="K186" t="str">
        <x:v>https://www.sec.gov/Archives/edgar/data/1045810/000104581015000036/0001045810-15-000036-index.html</x:v>
      </x:c>
      <x:c r="L186" t="str">
        <x:v>Selected</x:v>
      </x:c>
      <x:c r="M186" t="str">
        <x:v>us-gaap:OperatingIncomeLoss; </x:v>
      </x:c>
    </x:row>
    <x:row r="187" ht="23" customHeight="1">
      <x:c r="A187" t="str">
        <x:v>FACT-0182</x:v>
      </x:c>
      <x:c r="B187" t="str">
        <x:v>interest_income</x:v>
      </x:c>
      <x:c r="C187" t="str">
        <x:v>FY2013</x:v>
      </x:c>
      <x:c r="D187" t="str">
        <x:v>2012-01-30</x:v>
      </x:c>
      <x:c r="E187" t="str">
        <x:v>2013-01-27</x:v>
      </x:c>
      <x:c r="F187" s="63" t="n">
        <x:v>19.908</x:v>
      </x:c>
      <x:c r="G187" s="65" t="str">
        <x:v>USD million</x:v>
      </x:c>
      <x:c r="H187" t="str">
        <x:v>SRC-001</x:v>
      </x:c>
      <x:c r="I187" t="str">
        <x:v>2015-03-12</x:v>
      </x:c>
      <x:c r="J187" t="str">
        <x:v>0001045810-15-000036</x:v>
      </x:c>
      <x:c r="K187" t="str">
        <x:v>https://www.sec.gov/Archives/edgar/data/1045810/000104581015000036/0001045810-15-000036-index.html</x:v>
      </x:c>
      <x:c r="L187" t="str">
        <x:v>Selected</x:v>
      </x:c>
      <x:c r="M187" t="str">
        <x:v>us-gaap:InvestmentIncomeInterest; </x:v>
      </x:c>
    </x:row>
    <x:row r="188" ht="23" customHeight="1">
      <x:c r="A188" t="str">
        <x:v>FACT-0183</x:v>
      </x:c>
      <x:c r="B188" t="str">
        <x:v>interest_expense</x:v>
      </x:c>
      <x:c r="C188" t="str">
        <x:v>FY2013</x:v>
      </x:c>
      <x:c r="D188" t="str">
        <x:v>2012-01-30</x:v>
      </x:c>
      <x:c r="E188" t="str">
        <x:v>2013-01-27</x:v>
      </x:c>
      <x:c r="F188" s="63" t="n">
        <x:v>3.294</x:v>
      </x:c>
      <x:c r="G188" s="65" t="str">
        <x:v>USD million</x:v>
      </x:c>
      <x:c r="H188" t="str">
        <x:v>SRC-001</x:v>
      </x:c>
      <x:c r="I188" t="str">
        <x:v>2015-03-12</x:v>
      </x:c>
      <x:c r="J188" t="str">
        <x:v>0001045810-15-000036</x:v>
      </x:c>
      <x:c r="K188" t="str">
        <x:v>https://www.sec.gov/Archives/edgar/data/1045810/000104581015000036/0001045810-15-000036-index.html</x:v>
      </x:c>
      <x:c r="L188" t="str">
        <x:v>Selected</x:v>
      </x:c>
      <x:c r="M188" t="str">
        <x:v>us-gaap:InterestExpense; </x:v>
      </x:c>
    </x:row>
    <x:row r="189" ht="23" customHeight="1">
      <x:c r="A189" t="str">
        <x:v>FACT-0184</x:v>
      </x:c>
      <x:c r="B189" t="str">
        <x:v>tax</x:v>
      </x:c>
      <x:c r="C189" t="str">
        <x:v>FY2013</x:v>
      </x:c>
      <x:c r="D189" t="str">
        <x:v>2012-01-30</x:v>
      </x:c>
      <x:c r="E189" t="str">
        <x:v>2013-01-27</x:v>
      </x:c>
      <x:c r="F189" s="63" t="n">
        <x:v>99.503</x:v>
      </x:c>
      <x:c r="G189" s="65" t="str">
        <x:v>USD million</x:v>
      </x:c>
      <x:c r="H189" t="str">
        <x:v>SRC-001</x:v>
      </x:c>
      <x:c r="I189" t="str">
        <x:v>2015-03-12</x:v>
      </x:c>
      <x:c r="J189" t="str">
        <x:v>0001045810-15-000036</x:v>
      </x:c>
      <x:c r="K189" t="str">
        <x:v>https://www.sec.gov/Archives/edgar/data/1045810/000104581015000036/0001045810-15-000036-index.html</x:v>
      </x:c>
      <x:c r="L189" t="str">
        <x:v>Selected</x:v>
      </x:c>
      <x:c r="M189" t="str">
        <x:v>us-gaap:IncomeTaxExpenseBenefit; </x:v>
      </x:c>
    </x:row>
    <x:row r="190" ht="23" customHeight="1">
      <x:c r="A190" t="str">
        <x:v>FACT-0185</x:v>
      </x:c>
      <x:c r="B190" t="str">
        <x:v>net_income</x:v>
      </x:c>
      <x:c r="C190" t="str">
        <x:v>FY2013</x:v>
      </x:c>
      <x:c r="D190" t="str">
        <x:v>2012-01-30</x:v>
      </x:c>
      <x:c r="E190" t="str">
        <x:v>2013-01-27</x:v>
      </x:c>
      <x:c r="F190" s="63" t="n">
        <x:v>562.536</x:v>
      </x:c>
      <x:c r="G190" s="65" t="str">
        <x:v>USD million</x:v>
      </x:c>
      <x:c r="H190" t="str">
        <x:v>SRC-001</x:v>
      </x:c>
      <x:c r="I190" t="str">
        <x:v>2015-03-12</x:v>
      </x:c>
      <x:c r="J190" t="str">
        <x:v>0001045810-15-000036</x:v>
      </x:c>
      <x:c r="K190" t="str">
        <x:v>https://www.sec.gov/Archives/edgar/data/1045810/000104581015000036/0001045810-15-000036-index.html</x:v>
      </x:c>
      <x:c r="L190" t="str">
        <x:v>Selected</x:v>
      </x:c>
      <x:c r="M190" t="str">
        <x:v>us-gaap:NetIncomeLoss; </x:v>
      </x:c>
    </x:row>
    <x:row r="191" ht="23" customHeight="1">
      <x:c r="A191" t="str">
        <x:v>FACT-0186</x:v>
      </x:c>
      <x:c r="B191" t="str">
        <x:v>eps_basic</x:v>
      </x:c>
      <x:c r="C191" t="str">
        <x:v>FY2013</x:v>
      </x:c>
      <x:c r="D191" t="str">
        <x:v>2012-01-30</x:v>
      </x:c>
      <x:c r="E191" t="str">
        <x:v>2013-01-27</x:v>
      </x:c>
      <x:c r="F191" s="63" t="n">
        <x:v>0.91</x:v>
      </x:c>
      <x:c r="G191" s="65" t="str">
        <x:v>USD/share</x:v>
      </x:c>
      <x:c r="H191" t="str">
        <x:v>SRC-001</x:v>
      </x:c>
      <x:c r="I191" t="str">
        <x:v>2015-03-12</x:v>
      </x:c>
      <x:c r="J191" t="str">
        <x:v>0001045810-15-000036</x:v>
      </x:c>
      <x:c r="K191" t="str">
        <x:v>https://www.sec.gov/Archives/edgar/data/1045810/000104581015000036/0001045810-15-000036-index.html</x:v>
      </x:c>
      <x:c r="L191" t="str">
        <x:v>Selected</x:v>
      </x:c>
      <x:c r="M191" t="str">
        <x:v>us-gaap:EarningsPerShareBasic; Source-reported split basis; do not compare EPS/shares across filing vintages</x:v>
      </x:c>
    </x:row>
    <x:row r="192" ht="23" customHeight="1">
      <x:c r="A192" t="str">
        <x:v>FACT-0187</x:v>
      </x:c>
      <x:c r="B192" t="str">
        <x:v>eps_diluted</x:v>
      </x:c>
      <x:c r="C192" t="str">
        <x:v>FY2013</x:v>
      </x:c>
      <x:c r="D192" t="str">
        <x:v>2012-01-30</x:v>
      </x:c>
      <x:c r="E192" t="str">
        <x:v>2013-01-27</x:v>
      </x:c>
      <x:c r="F192" s="63" t="n">
        <x:v>0.9</x:v>
      </x:c>
      <x:c r="G192" s="65" t="str">
        <x:v>USD/share</x:v>
      </x:c>
      <x:c r="H192" t="str">
        <x:v>SRC-001</x:v>
      </x:c>
      <x:c r="I192" t="str">
        <x:v>2015-03-12</x:v>
      </x:c>
      <x:c r="J192" t="str">
        <x:v>0001045810-15-000036</x:v>
      </x:c>
      <x:c r="K192" t="str">
        <x:v>https://www.sec.gov/Archives/edgar/data/1045810/000104581015000036/0001045810-15-000036-index.html</x:v>
      </x:c>
      <x:c r="L192" t="str">
        <x:v>Selected</x:v>
      </x:c>
      <x:c r="M192" t="str">
        <x:v>us-gaap:EarningsPerShareDiluted; Source-reported split basis; do not compare EPS/shares across filing vintages</x:v>
      </x:c>
    </x:row>
    <x:row r="193" ht="23" customHeight="1">
      <x:c r="A193" t="str">
        <x:v>FACT-0188</x:v>
      </x:c>
      <x:c r="B193" t="str">
        <x:v>shares_basic</x:v>
      </x:c>
      <x:c r="C193" t="str">
        <x:v>FY2013</x:v>
      </x:c>
      <x:c r="D193" t="str">
        <x:v>2012-01-30</x:v>
      </x:c>
      <x:c r="E193" t="str">
        <x:v>2013-01-27</x:v>
      </x:c>
      <x:c r="F193" s="63" t="n">
        <x:v>619.324</x:v>
      </x:c>
      <x:c r="G193" s="65" t="str">
        <x:v>million shares</x:v>
      </x:c>
      <x:c r="H193" t="str">
        <x:v>SRC-001</x:v>
      </x:c>
      <x:c r="I193" t="str">
        <x:v>2015-03-12</x:v>
      </x:c>
      <x:c r="J193" t="str">
        <x:v>0001045810-15-000036</x:v>
      </x:c>
      <x:c r="K193" t="str">
        <x:v>https://www.sec.gov/Archives/edgar/data/1045810/000104581015000036/0001045810-15-000036-index.html</x:v>
      </x:c>
      <x:c r="L193" t="str">
        <x:v>Selected</x:v>
      </x:c>
      <x:c r="M193" t="str">
        <x:v>us-gaap:WeightedAverageNumberOfSharesOutstandingBasic; Source-reported split basis; do not compare EPS/shares across filing vintages</x:v>
      </x:c>
    </x:row>
    <x:row r="194" ht="23" customHeight="1">
      <x:c r="A194" t="str">
        <x:v>FACT-0189</x:v>
      </x:c>
      <x:c r="B194" t="str">
        <x:v>shares_diluted</x:v>
      </x:c>
      <x:c r="C194" t="str">
        <x:v>FY2013</x:v>
      </x:c>
      <x:c r="D194" t="str">
        <x:v>2012-01-30</x:v>
      </x:c>
      <x:c r="E194" t="str">
        <x:v>2013-01-27</x:v>
      </x:c>
      <x:c r="F194" s="63" t="n">
        <x:v>624.957</x:v>
      </x:c>
      <x:c r="G194" s="65" t="str">
        <x:v>million shares</x:v>
      </x:c>
      <x:c r="H194" t="str">
        <x:v>SRC-001</x:v>
      </x:c>
      <x:c r="I194" t="str">
        <x:v>2015-03-12</x:v>
      </x:c>
      <x:c r="J194" t="str">
        <x:v>0001045810-15-000036</x:v>
      </x:c>
      <x:c r="K194" t="str">
        <x:v>https://www.sec.gov/Archives/edgar/data/1045810/000104581015000036/0001045810-15-000036-index.html</x:v>
      </x:c>
      <x:c r="L194" t="str">
        <x:v>Selected</x:v>
      </x:c>
      <x:c r="M194" t="str">
        <x:v>us-gaap:WeightedAverageNumberOfDilutedSharesOutstanding; Source-reported split basis; do not compare EPS/shares across filing vintages</x:v>
      </x:c>
    </x:row>
    <x:row r="195" ht="23" customHeight="1">
      <x:c r="A195" t="str">
        <x:v>FACT-0190</x:v>
      </x:c>
      <x:c r="B195" t="str">
        <x:v>cash</x:v>
      </x:c>
      <x:c r="C195" t="str">
        <x:v>FY2013</x:v>
      </x:c>
      <x:c r="D195" t="str">
        <x:v>Not captured</x:v>
      </x:c>
      <x:c r="E195" t="str">
        <x:v>2013-01-27</x:v>
      </x:c>
      <x:c r="F195" s="63" t="n">
        <x:v>733</x:v>
      </x:c>
      <x:c r="G195" s="65" t="str">
        <x:v>USD million</x:v>
      </x:c>
      <x:c r="H195" t="str">
        <x:v>SRC-001</x:v>
      </x:c>
      <x:c r="I195" t="str">
        <x:v>2016-03-17</x:v>
      </x:c>
      <x:c r="J195" t="str">
        <x:v>0001045810-16-000205</x:v>
      </x:c>
      <x:c r="K195" t="str">
        <x:v>https://www.sec.gov/Archives/edgar/data/1045810/000104581016000205/0001045810-16-000205-index.html</x:v>
      </x:c>
      <x:c r="L195" t="str">
        <x:v>Selected</x:v>
      </x:c>
      <x:c r="M195" t="str">
        <x:v>us-gaap:CashAndCashEquivalentsAtCarryingValue; </x:v>
      </x:c>
    </x:row>
    <x:row r="196" ht="23" customHeight="1">
      <x:c r="A196" t="str">
        <x:v>FACT-0191</x:v>
      </x:c>
      <x:c r="B196" t="str">
        <x:v>securities</x:v>
      </x:c>
      <x:c r="C196" t="str">
        <x:v>FY2013</x:v>
      </x:c>
      <x:c r="D196" t="str">
        <x:v>Not captured</x:v>
      </x:c>
      <x:c r="E196" t="str">
        <x:v>2013-01-27</x:v>
      </x:c>
      <x:c r="F196" s="63" t="n">
        <x:v>2995.097</x:v>
      </x:c>
      <x:c r="G196" s="65" t="str">
        <x:v>USD million</x:v>
      </x:c>
      <x:c r="H196" t="str">
        <x:v>SRC-001</x:v>
      </x:c>
      <x:c r="I196" t="str">
        <x:v>2014-03-13</x:v>
      </x:c>
      <x:c r="J196" t="str">
        <x:v>0001045810-14-000030</x:v>
      </x:c>
      <x:c r="K196" t="str">
        <x:v>https://www.sec.gov/Archives/edgar/data/1045810/000104581014000030/0001045810-14-000030-index.html</x:v>
      </x:c>
      <x:c r="L196" t="str">
        <x:v>Selected</x:v>
      </x:c>
      <x:c r="M196" t="str">
        <x:v>us-gaap:MarketableSecuritiesCurrent; </x:v>
      </x:c>
    </x:row>
    <x:row r="197" ht="23" customHeight="1">
      <x:c r="A197" t="str">
        <x:v>FACT-0192</x:v>
      </x:c>
      <x:c r="B197" t="str">
        <x:v>receivables</x:v>
      </x:c>
      <x:c r="C197" t="str">
        <x:v>FY2013</x:v>
      </x:c>
      <x:c r="D197" t="str">
        <x:v>Not captured</x:v>
      </x:c>
      <x:c r="E197" t="str">
        <x:v>2013-01-27</x:v>
      </x:c>
      <x:c r="F197" s="63" t="n">
        <x:v>454.252</x:v>
      </x:c>
      <x:c r="G197" s="65" t="str">
        <x:v>USD million</x:v>
      </x:c>
      <x:c r="H197" t="str">
        <x:v>SRC-001</x:v>
      </x:c>
      <x:c r="I197" t="str">
        <x:v>2014-03-13</x:v>
      </x:c>
      <x:c r="J197" t="str">
        <x:v>0001045810-14-000030</x:v>
      </x:c>
      <x:c r="K197" t="str">
        <x:v>https://www.sec.gov/Archives/edgar/data/1045810/000104581014000030/0001045810-14-000030-index.html</x:v>
      </x:c>
      <x:c r="L197" t="str">
        <x:v>Selected</x:v>
      </x:c>
      <x:c r="M197" t="str">
        <x:v>us-gaap:AccountsReceivableNetCurrent; </x:v>
      </x:c>
    </x:row>
    <x:row r="198" ht="23" customHeight="1">
      <x:c r="A198" t="str">
        <x:v>FACT-0193</x:v>
      </x:c>
      <x:c r="B198" t="str">
        <x:v>inventory</x:v>
      </x:c>
      <x:c r="C198" t="str">
        <x:v>FY2013</x:v>
      </x:c>
      <x:c r="D198" t="str">
        <x:v>Not captured</x:v>
      </x:c>
      <x:c r="E198" t="str">
        <x:v>2013-01-27</x:v>
      </x:c>
      <x:c r="F198" s="63" t="n">
        <x:v>412.467</x:v>
      </x:c>
      <x:c r="G198" s="65" t="str">
        <x:v>USD million</x:v>
      </x:c>
      <x:c r="H198" t="str">
        <x:v>SRC-001</x:v>
      </x:c>
      <x:c r="I198" t="str">
        <x:v>2014-03-13</x:v>
      </x:c>
      <x:c r="J198" t="str">
        <x:v>0001045810-14-000030</x:v>
      </x:c>
      <x:c r="K198" t="str">
        <x:v>https://www.sec.gov/Archives/edgar/data/1045810/000104581014000030/0001045810-14-000030-index.html</x:v>
      </x:c>
      <x:c r="L198" t="str">
        <x:v>Selected</x:v>
      </x:c>
      <x:c r="M198" t="str">
        <x:v>us-gaap:InventoryNet; </x:v>
      </x:c>
    </x:row>
    <x:row r="199" ht="23" customHeight="1">
      <x:c r="A199" t="str">
        <x:v>FACT-0194</x:v>
      </x:c>
      <x:c r="B199" t="str">
        <x:v>current_assets</x:v>
      </x:c>
      <x:c r="C199" t="str">
        <x:v>FY2013</x:v>
      </x:c>
      <x:c r="D199" t="str">
        <x:v>Not captured</x:v>
      </x:c>
      <x:c r="E199" t="str">
        <x:v>2013-01-27</x:v>
      </x:c>
      <x:c r="F199" s="63" t="n">
        <x:v>4775.258</x:v>
      </x:c>
      <x:c r="G199" s="65" t="str">
        <x:v>USD million</x:v>
      </x:c>
      <x:c r="H199" t="str">
        <x:v>SRC-001</x:v>
      </x:c>
      <x:c r="I199" t="str">
        <x:v>2014-03-13</x:v>
      </x:c>
      <x:c r="J199" t="str">
        <x:v>0001045810-14-000030</x:v>
      </x:c>
      <x:c r="K199" t="str">
        <x:v>https://www.sec.gov/Archives/edgar/data/1045810/000104581014000030/0001045810-14-000030-index.html</x:v>
      </x:c>
      <x:c r="L199" t="str">
        <x:v>Selected</x:v>
      </x:c>
      <x:c r="M199" t="str">
        <x:v>us-gaap:AssetsCurrent; </x:v>
      </x:c>
    </x:row>
    <x:row r="200" ht="23" customHeight="1">
      <x:c r="A200" t="str">
        <x:v>FACT-0195</x:v>
      </x:c>
      <x:c r="B200" t="str">
        <x:v>ppe</x:v>
      </x:c>
      <x:c r="C200" t="str">
        <x:v>FY2013</x:v>
      </x:c>
      <x:c r="D200" t="str">
        <x:v>Not captured</x:v>
      </x:c>
      <x:c r="E200" t="str">
        <x:v>2013-01-27</x:v>
      </x:c>
      <x:c r="F200" s="63" t="n">
        <x:v>576.144</x:v>
      </x:c>
      <x:c r="G200" s="65" t="str">
        <x:v>USD million</x:v>
      </x:c>
      <x:c r="H200" t="str">
        <x:v>SRC-001</x:v>
      </x:c>
      <x:c r="I200" t="str">
        <x:v>2014-03-13</x:v>
      </x:c>
      <x:c r="J200" t="str">
        <x:v>0001045810-14-000030</x:v>
      </x:c>
      <x:c r="K200" t="str">
        <x:v>https://www.sec.gov/Archives/edgar/data/1045810/000104581014000030/0001045810-14-000030-index.html</x:v>
      </x:c>
      <x:c r="L200" t="str">
        <x:v>Selected</x:v>
      </x:c>
      <x:c r="M200" t="str">
        <x:v>us-gaap:PropertyPlantAndEquipmentNet; </x:v>
      </x:c>
    </x:row>
    <x:row r="201" ht="23" customHeight="1">
      <x:c r="A201" t="str">
        <x:v>FACT-0196</x:v>
      </x:c>
      <x:c r="B201" t="str">
        <x:v>goodwill</x:v>
      </x:c>
      <x:c r="C201" t="str">
        <x:v>FY2013</x:v>
      </x:c>
      <x:c r="D201" t="str">
        <x:v>Not captured</x:v>
      </x:c>
      <x:c r="E201" t="str">
        <x:v>2013-01-27</x:v>
      </x:c>
      <x:c r="F201" s="63" t="n">
        <x:v>641.03</x:v>
      </x:c>
      <x:c r="G201" s="65" t="str">
        <x:v>USD million</x:v>
      </x:c>
      <x:c r="H201" t="str">
        <x:v>SRC-001</x:v>
      </x:c>
      <x:c r="I201" t="str">
        <x:v>2014-03-13</x:v>
      </x:c>
      <x:c r="J201" t="str">
        <x:v>0001045810-14-000030</x:v>
      </x:c>
      <x:c r="K201" t="str">
        <x:v>https://www.sec.gov/Archives/edgar/data/1045810/000104581014000030/0001045810-14-000030-index.html</x:v>
      </x:c>
      <x:c r="L201" t="str">
        <x:v>Selected</x:v>
      </x:c>
      <x:c r="M201" t="str">
        <x:v>us-gaap:Goodwill; </x:v>
      </x:c>
    </x:row>
    <x:row r="202" ht="23" customHeight="1">
      <x:c r="A202" t="str">
        <x:v>FACT-0197</x:v>
      </x:c>
      <x:c r="B202" t="str">
        <x:v>intangibles</x:v>
      </x:c>
      <x:c r="C202" t="str">
        <x:v>FY2013</x:v>
      </x:c>
      <x:c r="D202" t="str">
        <x:v>Not captured</x:v>
      </x:c>
      <x:c r="E202" t="str">
        <x:v>2013-01-27</x:v>
      </x:c>
      <x:c r="F202" s="63" t="n">
        <x:v>312.332</x:v>
      </x:c>
      <x:c r="G202" s="65" t="str">
        <x:v>USD million</x:v>
      </x:c>
      <x:c r="H202" t="str">
        <x:v>SRC-001</x:v>
      </x:c>
      <x:c r="I202" t="str">
        <x:v>2014-03-13</x:v>
      </x:c>
      <x:c r="J202" t="str">
        <x:v>0001045810-14-000030</x:v>
      </x:c>
      <x:c r="K202" t="str">
        <x:v>https://www.sec.gov/Archives/edgar/data/1045810/000104581014000030/0001045810-14-000030-index.html</x:v>
      </x:c>
      <x:c r="L202" t="str">
        <x:v>Selected</x:v>
      </x:c>
      <x:c r="M202" t="str">
        <x:v>us-gaap:FiniteLivedIntangibleAssetsNet; </x:v>
      </x:c>
    </x:row>
    <x:row r="203" ht="23" customHeight="1">
      <x:c r="A203" t="str">
        <x:v>FACT-0198</x:v>
      </x:c>
      <x:c r="B203" t="str">
        <x:v>assets</x:v>
      </x:c>
      <x:c r="C203" t="str">
        <x:v>FY2013</x:v>
      </x:c>
      <x:c r="D203" t="str">
        <x:v>Not captured</x:v>
      </x:c>
      <x:c r="E203" t="str">
        <x:v>2013-01-27</x:v>
      </x:c>
      <x:c r="F203" s="63" t="n">
        <x:v>6412.245</x:v>
      </x:c>
      <x:c r="G203" s="65" t="str">
        <x:v>USD million</x:v>
      </x:c>
      <x:c r="H203" t="str">
        <x:v>SRC-001</x:v>
      </x:c>
      <x:c r="I203" t="str">
        <x:v>2014-03-13</x:v>
      </x:c>
      <x:c r="J203" t="str">
        <x:v>0001045810-14-000030</x:v>
      </x:c>
      <x:c r="K203" t="str">
        <x:v>https://www.sec.gov/Archives/edgar/data/1045810/000104581014000030/0001045810-14-000030-index.html</x:v>
      </x:c>
      <x:c r="L203" t="str">
        <x:v>Selected</x:v>
      </x:c>
      <x:c r="M203" t="str">
        <x:v>us-gaap:Assets; </x:v>
      </x:c>
    </x:row>
    <x:row r="204" ht="23" customHeight="1">
      <x:c r="A204" t="str">
        <x:v>FACT-0199</x:v>
      </x:c>
      <x:c r="B204" t="str">
        <x:v>payables</x:v>
      </x:c>
      <x:c r="C204" t="str">
        <x:v>FY2013</x:v>
      </x:c>
      <x:c r="D204" t="str">
        <x:v>Not captured</x:v>
      </x:c>
      <x:c r="E204" t="str">
        <x:v>2013-01-27</x:v>
      </x:c>
      <x:c r="F204" s="63" t="n">
        <x:v>356.428</x:v>
      </x:c>
      <x:c r="G204" s="65" t="str">
        <x:v>USD million</x:v>
      </x:c>
      <x:c r="H204" t="str">
        <x:v>SRC-001</x:v>
      </x:c>
      <x:c r="I204" t="str">
        <x:v>2014-03-13</x:v>
      </x:c>
      <x:c r="J204" t="str">
        <x:v>0001045810-14-000030</x:v>
      </x:c>
      <x:c r="K204" t="str">
        <x:v>https://www.sec.gov/Archives/edgar/data/1045810/000104581014000030/0001045810-14-000030-index.html</x:v>
      </x:c>
      <x:c r="L204" t="str">
        <x:v>Selected</x:v>
      </x:c>
      <x:c r="M204" t="str">
        <x:v>us-gaap:AccountsPayableCurrent; </x:v>
      </x:c>
    </x:row>
    <x:row r="205" ht="23" customHeight="1">
      <x:c r="A205" t="str">
        <x:v>FACT-0200</x:v>
      </x:c>
      <x:c r="B205" t="str">
        <x:v>current_liabilities</x:v>
      </x:c>
      <x:c r="C205" t="str">
        <x:v>FY2013</x:v>
      </x:c>
      <x:c r="D205" t="str">
        <x:v>Not captured</x:v>
      </x:c>
      <x:c r="E205" t="str">
        <x:v>2013-01-27</x:v>
      </x:c>
      <x:c r="F205" s="63" t="n">
        <x:v>976.223</x:v>
      </x:c>
      <x:c r="G205" s="65" t="str">
        <x:v>USD million</x:v>
      </x:c>
      <x:c r="H205" t="str">
        <x:v>SRC-001</x:v>
      </x:c>
      <x:c r="I205" t="str">
        <x:v>2014-03-13</x:v>
      </x:c>
      <x:c r="J205" t="str">
        <x:v>0001045810-14-000030</x:v>
      </x:c>
      <x:c r="K205" t="str">
        <x:v>https://www.sec.gov/Archives/edgar/data/1045810/000104581014000030/0001045810-14-000030-index.html</x:v>
      </x:c>
      <x:c r="L205" t="str">
        <x:v>Selected</x:v>
      </x:c>
      <x:c r="M205" t="str">
        <x:v>us-gaap:LiabilitiesCurrent; </x:v>
      </x:c>
    </x:row>
    <x:row r="206" ht="23" customHeight="1">
      <x:c r="A206" t="str">
        <x:v>FACT-0201</x:v>
      </x:c>
      <x:c r="B206" t="str">
        <x:v>equity</x:v>
      </x:c>
      <x:c r="C206" t="str">
        <x:v>FY2013</x:v>
      </x:c>
      <x:c r="D206" t="str">
        <x:v>Not captured</x:v>
      </x:c>
      <x:c r="E206" t="str">
        <x:v>2013-01-27</x:v>
      </x:c>
      <x:c r="F206" s="63" t="n">
        <x:v>4827</x:v>
      </x:c>
      <x:c r="G206" s="65" t="str">
        <x:v>USD million</x:v>
      </x:c>
      <x:c r="H206" t="str">
        <x:v>SRC-001</x:v>
      </x:c>
      <x:c r="I206" t="str">
        <x:v>2016-03-17</x:v>
      </x:c>
      <x:c r="J206" t="str">
        <x:v>0001045810-16-000205</x:v>
      </x:c>
      <x:c r="K206" t="str">
        <x:v>https://www.sec.gov/Archives/edgar/data/1045810/000104581016000205/0001045810-16-000205-index.html</x:v>
      </x:c>
      <x:c r="L206" t="str">
        <x:v>Selected</x:v>
      </x:c>
      <x:c r="M206" t="str">
        <x:v>us-gaap:StockholdersEquity; </x:v>
      </x:c>
    </x:row>
    <x:row r="207" ht="23" customHeight="1">
      <x:c r="A207" t="str">
        <x:v>FACT-0202</x:v>
      </x:c>
      <x:c r="B207" t="str">
        <x:v>retained</x:v>
      </x:c>
      <x:c r="C207" t="str">
        <x:v>FY2013</x:v>
      </x:c>
      <x:c r="D207" t="str">
        <x:v>Not captured</x:v>
      </x:c>
      <x:c r="E207" t="str">
        <x:v>2013-01-27</x:v>
      </x:c>
      <x:c r="F207" s="63" t="n">
        <x:v>3246.088</x:v>
      </x:c>
      <x:c r="G207" s="65" t="str">
        <x:v>USD million</x:v>
      </x:c>
      <x:c r="H207" t="str">
        <x:v>SRC-001</x:v>
      </x:c>
      <x:c r="I207" t="str">
        <x:v>2014-03-13</x:v>
      </x:c>
      <x:c r="J207" t="str">
        <x:v>0001045810-14-000030</x:v>
      </x:c>
      <x:c r="K207" t="str">
        <x:v>https://www.sec.gov/Archives/edgar/data/1045810/000104581014000030/0001045810-14-000030-index.html</x:v>
      </x:c>
      <x:c r="L207" t="str">
        <x:v>Selected</x:v>
      </x:c>
      <x:c r="M207" t="str">
        <x:v>us-gaap:RetainedEarningsAccumulatedDeficit; </x:v>
      </x:c>
    </x:row>
    <x:row r="208" ht="23" customHeight="1">
      <x:c r="A208" t="str">
        <x:v>FACT-0203</x:v>
      </x:c>
      <x:c r="B208" t="str">
        <x:v>cfo</x:v>
      </x:c>
      <x:c r="C208" t="str">
        <x:v>FY2013</x:v>
      </x:c>
      <x:c r="D208" t="str">
        <x:v>2012-01-30</x:v>
      </x:c>
      <x:c r="E208" t="str">
        <x:v>2013-01-27</x:v>
      </x:c>
      <x:c r="F208" s="63" t="n">
        <x:v>824.172</x:v>
      </x:c>
      <x:c r="G208" s="65" t="str">
        <x:v>USD million</x:v>
      </x:c>
      <x:c r="H208" t="str">
        <x:v>SRC-001</x:v>
      </x:c>
      <x:c r="I208" t="str">
        <x:v>2015-03-12</x:v>
      </x:c>
      <x:c r="J208" t="str">
        <x:v>0001045810-15-000036</x:v>
      </x:c>
      <x:c r="K208" t="str">
        <x:v>https://www.sec.gov/Archives/edgar/data/1045810/000104581015000036/0001045810-15-000036-index.html</x:v>
      </x:c>
      <x:c r="L208" t="str">
        <x:v>Selected</x:v>
      </x:c>
      <x:c r="M208" t="str">
        <x:v>us-gaap:NetCashProvidedByUsedInOperatingActivities; </x:v>
      </x:c>
    </x:row>
    <x:row r="209" ht="23" customHeight="1">
      <x:c r="A209" t="str">
        <x:v>FACT-0204</x:v>
      </x:c>
      <x:c r="B209" t="str">
        <x:v>cfi</x:v>
      </x:c>
      <x:c r="C209" t="str">
        <x:v>FY2013</x:v>
      </x:c>
      <x:c r="D209" t="str">
        <x:v>2012-01-30</x:v>
      </x:c>
      <x:c r="E209" t="str">
        <x:v>2013-01-27</x:v>
      </x:c>
      <x:c r="F209" s="63" t="n">
        <x:v>-743.992</x:v>
      </x:c>
      <x:c r="G209" s="65" t="str">
        <x:v>USD million</x:v>
      </x:c>
      <x:c r="H209" t="str">
        <x:v>SRC-001</x:v>
      </x:c>
      <x:c r="I209" t="str">
        <x:v>2015-03-12</x:v>
      </x:c>
      <x:c r="J209" t="str">
        <x:v>0001045810-15-000036</x:v>
      </x:c>
      <x:c r="K209" t="str">
        <x:v>https://www.sec.gov/Archives/edgar/data/1045810/000104581015000036/0001045810-15-000036-index.html</x:v>
      </x:c>
      <x:c r="L209" t="str">
        <x:v>Selected</x:v>
      </x:c>
      <x:c r="M209" t="str">
        <x:v>us-gaap:NetCashProvidedByUsedInInvestingActivities; </x:v>
      </x:c>
    </x:row>
    <x:row r="210" ht="23" customHeight="1">
      <x:c r="A210" t="str">
        <x:v>FACT-0205</x:v>
      </x:c>
      <x:c r="B210" t="str">
        <x:v>cff</x:v>
      </x:c>
      <x:c r="C210" t="str">
        <x:v>FY2013</x:v>
      </x:c>
      <x:c r="D210" t="str">
        <x:v>2012-01-30</x:v>
      </x:c>
      <x:c r="E210" t="str">
        <x:v>2013-01-27</x:v>
      </x:c>
      <x:c r="F210" s="63" t="n">
        <x:v>-15.27</x:v>
      </x:c>
      <x:c r="G210" s="65" t="str">
        <x:v>USD million</x:v>
      </x:c>
      <x:c r="H210" t="str">
        <x:v>SRC-001</x:v>
      </x:c>
      <x:c r="I210" t="str">
        <x:v>2015-03-12</x:v>
      </x:c>
      <x:c r="J210" t="str">
        <x:v>0001045810-15-000036</x:v>
      </x:c>
      <x:c r="K210" t="str">
        <x:v>https://www.sec.gov/Archives/edgar/data/1045810/000104581015000036/0001045810-15-000036-index.html</x:v>
      </x:c>
      <x:c r="L210" t="str">
        <x:v>Selected</x:v>
      </x:c>
      <x:c r="M210" t="str">
        <x:v>us-gaap:NetCashProvidedByUsedInFinancingActivities; </x:v>
      </x:c>
    </x:row>
    <x:row r="211" ht="23" customHeight="1">
      <x:c r="A211" t="str">
        <x:v>FACT-0206</x:v>
      </x:c>
      <x:c r="B211" t="str">
        <x:v>da</x:v>
      </x:c>
      <x:c r="C211" t="str">
        <x:v>FY2013</x:v>
      </x:c>
      <x:c r="D211" t="str">
        <x:v>2012-01-30</x:v>
      </x:c>
      <x:c r="E211" t="str">
        <x:v>2013-01-27</x:v>
      </x:c>
      <x:c r="F211" s="63" t="n">
        <x:v>226.235</x:v>
      </x:c>
      <x:c r="G211" s="65" t="str">
        <x:v>USD million</x:v>
      </x:c>
      <x:c r="H211" t="str">
        <x:v>SRC-001</x:v>
      </x:c>
      <x:c r="I211" t="str">
        <x:v>2015-03-12</x:v>
      </x:c>
      <x:c r="J211" t="str">
        <x:v>0001045810-15-000036</x:v>
      </x:c>
      <x:c r="K211" t="str">
        <x:v>https://www.sec.gov/Archives/edgar/data/1045810/000104581015000036/0001045810-15-000036-index.html</x:v>
      </x:c>
      <x:c r="L211" t="str">
        <x:v>Selected</x:v>
      </x:c>
      <x:c r="M211" t="str">
        <x:v>us-gaap:DepreciationAndAmortization; </x:v>
      </x:c>
    </x:row>
    <x:row r="212" ht="23" customHeight="1">
      <x:c r="A212" t="str">
        <x:v>FACT-0207</x:v>
      </x:c>
      <x:c r="B212" t="str">
        <x:v>sbc</x:v>
      </x:c>
      <x:c r="C212" t="str">
        <x:v>FY2013</x:v>
      </x:c>
      <x:c r="D212" t="str">
        <x:v>2012-01-30</x:v>
      </x:c>
      <x:c r="E212" t="str">
        <x:v>2013-01-27</x:v>
      </x:c>
      <x:c r="F212" s="63" t="n">
        <x:v>136.662</x:v>
      </x:c>
      <x:c r="G212" s="65" t="str">
        <x:v>USD million</x:v>
      </x:c>
      <x:c r="H212" t="str">
        <x:v>SRC-001</x:v>
      </x:c>
      <x:c r="I212" t="str">
        <x:v>2015-03-12</x:v>
      </x:c>
      <x:c r="J212" t="str">
        <x:v>0001045810-15-000036</x:v>
      </x:c>
      <x:c r="K212" t="str">
        <x:v>https://www.sec.gov/Archives/edgar/data/1045810/000104581015000036/0001045810-15-000036-index.html</x:v>
      </x:c>
      <x:c r="L212" t="str">
        <x:v>Selected</x:v>
      </x:c>
      <x:c r="M212" t="str">
        <x:v>us-gaap:ShareBasedCompensation; </x:v>
      </x:c>
    </x:row>
    <x:row r="213" ht="23" customHeight="1">
      <x:c r="A213" t="str">
        <x:v>FACT-0208</x:v>
      </x:c>
      <x:c r="B213" t="str">
        <x:v>acquisitions</x:v>
      </x:c>
      <x:c r="C213" t="str">
        <x:v>FY2013</x:v>
      </x:c>
      <x:c r="D213" t="str">
        <x:v>2012-01-30</x:v>
      </x:c>
      <x:c r="E213" t="str">
        <x:v>2013-01-27</x:v>
      </x:c>
      <x:c r="F213" s="63" t="n">
        <x:v>0</x:v>
      </x:c>
      <x:c r="G213" s="65" t="str">
        <x:v>USD million</x:v>
      </x:c>
      <x:c r="H213" t="str">
        <x:v>SRC-001</x:v>
      </x:c>
      <x:c r="I213" t="str">
        <x:v>2015-03-12</x:v>
      </x:c>
      <x:c r="J213" t="str">
        <x:v>0001045810-15-000036</x:v>
      </x:c>
      <x:c r="K213" t="str">
        <x:v>https://www.sec.gov/Archives/edgar/data/1045810/000104581015000036/0001045810-15-000036-index.html</x:v>
      </x:c>
      <x:c r="L213" t="str">
        <x:v>Selected</x:v>
      </x:c>
      <x:c r="M213" t="str">
        <x:v>us-gaap:PaymentsToAcquireBusinessesNetOfCashAcquired; </x:v>
      </x:c>
    </x:row>
    <x:row r="214" ht="23" customHeight="1">
      <x:c r="A214" t="str">
        <x:v>FACT-0209</x:v>
      </x:c>
      <x:c r="B214" t="str">
        <x:v>repurchases</x:v>
      </x:c>
      <x:c r="C214" t="str">
        <x:v>FY2013</x:v>
      </x:c>
      <x:c r="D214" t="str">
        <x:v>2012-01-30</x:v>
      </x:c>
      <x:c r="E214" t="str">
        <x:v>2013-01-27</x:v>
      </x:c>
      <x:c r="F214" s="63" t="n">
        <x:v>100</x:v>
      </x:c>
      <x:c r="G214" s="65" t="str">
        <x:v>USD million</x:v>
      </x:c>
      <x:c r="H214" t="str">
        <x:v>SRC-001</x:v>
      </x:c>
      <x:c r="I214" t="str">
        <x:v>2015-03-12</x:v>
      </x:c>
      <x:c r="J214" t="str">
        <x:v>0001045810-15-000036</x:v>
      </x:c>
      <x:c r="K214" t="str">
        <x:v>https://www.sec.gov/Archives/edgar/data/1045810/000104581015000036/0001045810-15-000036-index.html</x:v>
      </x:c>
      <x:c r="L214" t="str">
        <x:v>Selected</x:v>
      </x:c>
      <x:c r="M214" t="str">
        <x:v>us-gaap:PaymentsForRepurchaseOfCommonStock; </x:v>
      </x:c>
    </x:row>
    <x:row r="215" ht="23" customHeight="1">
      <x:c r="A215" t="str">
        <x:v>FACT-0210</x:v>
      </x:c>
      <x:c r="B215" t="str">
        <x:v>dividends</x:v>
      </x:c>
      <x:c r="C215" t="str">
        <x:v>FY2013</x:v>
      </x:c>
      <x:c r="D215" t="str">
        <x:v>2012-01-30</x:v>
      </x:c>
      <x:c r="E215" t="str">
        <x:v>2013-01-27</x:v>
      </x:c>
      <x:c r="F215" s="63" t="n">
        <x:v>46.866</x:v>
      </x:c>
      <x:c r="G215" s="65" t="str">
        <x:v>USD million</x:v>
      </x:c>
      <x:c r="H215" t="str">
        <x:v>SRC-001</x:v>
      </x:c>
      <x:c r="I215" t="str">
        <x:v>2015-03-12</x:v>
      </x:c>
      <x:c r="J215" t="str">
        <x:v>0001045810-15-000036</x:v>
      </x:c>
      <x:c r="K215" t="str">
        <x:v>https://www.sec.gov/Archives/edgar/data/1045810/000104581015000036/0001045810-15-000036-index.html</x:v>
      </x:c>
      <x:c r="L215" t="str">
        <x:v>Selected</x:v>
      </x:c>
      <x:c r="M215" t="str">
        <x:v>us-gaap:PaymentsOfDividends; </x:v>
      </x:c>
    </x:row>
    <x:row r="216" ht="23" customHeight="1">
      <x:c r="A216" t="str">
        <x:v>FACT-0211</x:v>
      </x:c>
      <x:c r="B216" t="str">
        <x:v>cash_taxes</x:v>
      </x:c>
      <x:c r="C216" t="str">
        <x:v>FY2013</x:v>
      </x:c>
      <x:c r="D216" t="str">
        <x:v>2012-01-30</x:v>
      </x:c>
      <x:c r="E216" t="str">
        <x:v>2013-01-27</x:v>
      </x:c>
      <x:c r="F216" s="63" t="n">
        <x:v>-38.608</x:v>
      </x:c>
      <x:c r="G216" s="65" t="str">
        <x:v>USD million</x:v>
      </x:c>
      <x:c r="H216" t="str">
        <x:v>SRC-001</x:v>
      </x:c>
      <x:c r="I216" t="str">
        <x:v>2015-03-12</x:v>
      </x:c>
      <x:c r="J216" t="str">
        <x:v>0001045810-15-000036</x:v>
      </x:c>
      <x:c r="K216" t="str">
        <x:v>https://www.sec.gov/Archives/edgar/data/1045810/000104581015000036/0001045810-15-000036-index.html</x:v>
      </x:c>
      <x:c r="L216" t="str">
        <x:v>Selected</x:v>
      </x:c>
      <x:c r="M216" t="str">
        <x:v>us-gaap:IncomeTaxesPaidNet; </x:v>
      </x:c>
    </x:row>
    <x:row r="217" ht="23" customHeight="1">
      <x:c r="A217" t="str">
        <x:v>FACT-0212</x:v>
      </x:c>
      <x:c r="B217" t="str">
        <x:v>revenue</x:v>
      </x:c>
      <x:c r="C217" t="str">
        <x:v>FY2014</x:v>
      </x:c>
      <x:c r="D217" t="str">
        <x:v>2013-01-28</x:v>
      </x:c>
      <x:c r="E217" t="str">
        <x:v>2014-01-26</x:v>
      </x:c>
      <x:c r="F217" s="63" t="n">
        <x:v>4130</x:v>
      </x:c>
      <x:c r="G217" s="65" t="str">
        <x:v>USD million</x:v>
      </x:c>
      <x:c r="H217" t="str">
        <x:v>SRC-001</x:v>
      </x:c>
      <x:c r="I217" t="str">
        <x:v>2016-03-17</x:v>
      </x:c>
      <x:c r="J217" t="str">
        <x:v>0001045810-16-000205</x:v>
      </x:c>
      <x:c r="K217" t="str">
        <x:v>https://www.sec.gov/Archives/edgar/data/1045810/000104581016000205/0001045810-16-000205-index.html</x:v>
      </x:c>
      <x:c r="L217" t="str">
        <x:v>Selected</x:v>
      </x:c>
      <x:c r="M217" t="str">
        <x:v>us-gaap:Revenues; </x:v>
      </x:c>
    </x:row>
    <x:row r="218" ht="23" customHeight="1">
      <x:c r="A218" t="str">
        <x:v>FACT-0213</x:v>
      </x:c>
      <x:c r="B218" t="str">
        <x:v>cogs</x:v>
      </x:c>
      <x:c r="C218" t="str">
        <x:v>FY2014</x:v>
      </x:c>
      <x:c r="D218" t="str">
        <x:v>2013-01-28</x:v>
      </x:c>
      <x:c r="E218" t="str">
        <x:v>2014-01-26</x:v>
      </x:c>
      <x:c r="F218" s="63" t="n">
        <x:v>1862</x:v>
      </x:c>
      <x:c r="G218" s="65" t="str">
        <x:v>USD million</x:v>
      </x:c>
      <x:c r="H218" t="str">
        <x:v>SRC-001</x:v>
      </x:c>
      <x:c r="I218" t="str">
        <x:v>2016-03-17</x:v>
      </x:c>
      <x:c r="J218" t="str">
        <x:v>0001045810-16-000205</x:v>
      </x:c>
      <x:c r="K218" t="str">
        <x:v>https://www.sec.gov/Archives/edgar/data/1045810/000104581016000205/0001045810-16-000205-index.html</x:v>
      </x:c>
      <x:c r="L218" t="str">
        <x:v>Selected</x:v>
      </x:c>
      <x:c r="M218" t="str">
        <x:v>us-gaap:CostOfRevenue; </x:v>
      </x:c>
    </x:row>
    <x:row r="219" ht="23" customHeight="1">
      <x:c r="A219" t="str">
        <x:v>FACT-0214</x:v>
      </x:c>
      <x:c r="B219" t="str">
        <x:v>gross_profit</x:v>
      </x:c>
      <x:c r="C219" t="str">
        <x:v>FY2014</x:v>
      </x:c>
      <x:c r="D219" t="str">
        <x:v>2013-01-28</x:v>
      </x:c>
      <x:c r="E219" t="str">
        <x:v>2014-01-26</x:v>
      </x:c>
      <x:c r="F219" s="63" t="n">
        <x:v>2268</x:v>
      </x:c>
      <x:c r="G219" s="65" t="str">
        <x:v>USD million</x:v>
      </x:c>
      <x:c r="H219" t="str">
        <x:v>SRC-001</x:v>
      </x:c>
      <x:c r="I219" t="str">
        <x:v>2016-03-17</x:v>
      </x:c>
      <x:c r="J219" t="str">
        <x:v>0001045810-16-000205</x:v>
      </x:c>
      <x:c r="K219" t="str">
        <x:v>https://www.sec.gov/Archives/edgar/data/1045810/000104581016000205/0001045810-16-000205-index.html</x:v>
      </x:c>
      <x:c r="L219" t="str">
        <x:v>Selected</x:v>
      </x:c>
      <x:c r="M219" t="str">
        <x:v>us-gaap:GrossProfit; </x:v>
      </x:c>
    </x:row>
    <x:row r="220" ht="23" customHeight="1">
      <x:c r="A220" t="str">
        <x:v>FACT-0215</x:v>
      </x:c>
      <x:c r="B220" t="str">
        <x:v>rd</x:v>
      </x:c>
      <x:c r="C220" t="str">
        <x:v>FY2014</x:v>
      </x:c>
      <x:c r="D220" t="str">
        <x:v>2013-01-28</x:v>
      </x:c>
      <x:c r="E220" t="str">
        <x:v>2014-01-26</x:v>
      </x:c>
      <x:c r="F220" s="63" t="n">
        <x:v>1336</x:v>
      </x:c>
      <x:c r="G220" s="65" t="str">
        <x:v>USD million</x:v>
      </x:c>
      <x:c r="H220" t="str">
        <x:v>SRC-001</x:v>
      </x:c>
      <x:c r="I220" t="str">
        <x:v>2016-03-17</x:v>
      </x:c>
      <x:c r="J220" t="str">
        <x:v>0001045810-16-000205</x:v>
      </x:c>
      <x:c r="K220" t="str">
        <x:v>https://www.sec.gov/Archives/edgar/data/1045810/000104581016000205/0001045810-16-000205-index.html</x:v>
      </x:c>
      <x:c r="L220" t="str">
        <x:v>Selected</x:v>
      </x:c>
      <x:c r="M220" t="str">
        <x:v>us-gaap:ResearchAndDevelopmentExpense; </x:v>
      </x:c>
    </x:row>
    <x:row r="221" ht="23" customHeight="1">
      <x:c r="A221" t="str">
        <x:v>FACT-0216</x:v>
      </x:c>
      <x:c r="B221" t="str">
        <x:v>sga</x:v>
      </x:c>
      <x:c r="C221" t="str">
        <x:v>FY2014</x:v>
      </x:c>
      <x:c r="D221" t="str">
        <x:v>2013-01-28</x:v>
      </x:c>
      <x:c r="E221" t="str">
        <x:v>2014-01-26</x:v>
      </x:c>
      <x:c r="F221" s="63" t="n">
        <x:v>436</x:v>
      </x:c>
      <x:c r="G221" s="65" t="str">
        <x:v>USD million</x:v>
      </x:c>
      <x:c r="H221" t="str">
        <x:v>SRC-001</x:v>
      </x:c>
      <x:c r="I221" t="str">
        <x:v>2016-03-17</x:v>
      </x:c>
      <x:c r="J221" t="str">
        <x:v>0001045810-16-000205</x:v>
      </x:c>
      <x:c r="K221" t="str">
        <x:v>https://www.sec.gov/Archives/edgar/data/1045810/000104581016000205/0001045810-16-000205-index.html</x:v>
      </x:c>
      <x:c r="L221" t="str">
        <x:v>Selected</x:v>
      </x:c>
      <x:c r="M221" t="str">
        <x:v>us-gaap:SellingGeneralAndAdministrativeExpense; </x:v>
      </x:c>
    </x:row>
    <x:row r="222" ht="23" customHeight="1">
      <x:c r="A222" t="str">
        <x:v>FACT-0217</x:v>
      </x:c>
      <x:c r="B222" t="str">
        <x:v>opex</x:v>
      </x:c>
      <x:c r="C222" t="str">
        <x:v>FY2014</x:v>
      </x:c>
      <x:c r="D222" t="str">
        <x:v>2013-01-28</x:v>
      </x:c>
      <x:c r="E222" t="str">
        <x:v>2014-01-26</x:v>
      </x:c>
      <x:c r="F222" s="63" t="n">
        <x:v>1772</x:v>
      </x:c>
      <x:c r="G222" s="65" t="str">
        <x:v>USD million</x:v>
      </x:c>
      <x:c r="H222" t="str">
        <x:v>SRC-001</x:v>
      </x:c>
      <x:c r="I222" t="str">
        <x:v>2016-03-17</x:v>
      </x:c>
      <x:c r="J222" t="str">
        <x:v>0001045810-16-000205</x:v>
      </x:c>
      <x:c r="K222" t="str">
        <x:v>https://www.sec.gov/Archives/edgar/data/1045810/000104581016000205/0001045810-16-000205-index.html</x:v>
      </x:c>
      <x:c r="L222" t="str">
        <x:v>Selected</x:v>
      </x:c>
      <x:c r="M222" t="str">
        <x:v>us-gaap:OperatingExpenses; </x:v>
      </x:c>
    </x:row>
    <x:row r="223" ht="23" customHeight="1">
      <x:c r="A223" t="str">
        <x:v>FACT-0218</x:v>
      </x:c>
      <x:c r="B223" t="str">
        <x:v>operating_income</x:v>
      </x:c>
      <x:c r="C223" t="str">
        <x:v>FY2014</x:v>
      </x:c>
      <x:c r="D223" t="str">
        <x:v>2013-01-28</x:v>
      </x:c>
      <x:c r="E223" t="str">
        <x:v>2014-01-26</x:v>
      </x:c>
      <x:c r="F223" s="63" t="n">
        <x:v>496</x:v>
      </x:c>
      <x:c r="G223" s="65" t="str">
        <x:v>USD million</x:v>
      </x:c>
      <x:c r="H223" t="str">
        <x:v>SRC-001</x:v>
      </x:c>
      <x:c r="I223" t="str">
        <x:v>2016-03-17</x:v>
      </x:c>
      <x:c r="J223" t="str">
        <x:v>0001045810-16-000205</x:v>
      </x:c>
      <x:c r="K223" t="str">
        <x:v>https://www.sec.gov/Archives/edgar/data/1045810/000104581016000205/0001045810-16-000205-index.html</x:v>
      </x:c>
      <x:c r="L223" t="str">
        <x:v>Selected</x:v>
      </x:c>
      <x:c r="M223" t="str">
        <x:v>us-gaap:OperatingIncomeLoss; </x:v>
      </x:c>
    </x:row>
    <x:row r="224" ht="23" customHeight="1">
      <x:c r="A224" t="str">
        <x:v>FACT-0219</x:v>
      </x:c>
      <x:c r="B224" t="str">
        <x:v>interest_income</x:v>
      </x:c>
      <x:c r="C224" t="str">
        <x:v>FY2014</x:v>
      </x:c>
      <x:c r="D224" t="str">
        <x:v>2013-01-28</x:v>
      </x:c>
      <x:c r="E224" t="str">
        <x:v>2014-01-26</x:v>
      </x:c>
      <x:c r="F224" s="63" t="n">
        <x:v>17</x:v>
      </x:c>
      <x:c r="G224" s="65" t="str">
        <x:v>USD million</x:v>
      </x:c>
      <x:c r="H224" t="str">
        <x:v>SRC-001</x:v>
      </x:c>
      <x:c r="I224" t="str">
        <x:v>2016-03-17</x:v>
      </x:c>
      <x:c r="J224" t="str">
        <x:v>0001045810-16-000205</x:v>
      </x:c>
      <x:c r="K224" t="str">
        <x:v>https://www.sec.gov/Archives/edgar/data/1045810/000104581016000205/0001045810-16-000205-index.html</x:v>
      </x:c>
      <x:c r="L224" t="str">
        <x:v>Selected</x:v>
      </x:c>
      <x:c r="M224" t="str">
        <x:v>us-gaap:InvestmentIncomeInterest; </x:v>
      </x:c>
    </x:row>
    <x:row r="225" ht="23" customHeight="1">
      <x:c r="A225" t="str">
        <x:v>FACT-0220</x:v>
      </x:c>
      <x:c r="B225" t="str">
        <x:v>interest_expense</x:v>
      </x:c>
      <x:c r="C225" t="str">
        <x:v>FY2014</x:v>
      </x:c>
      <x:c r="D225" t="str">
        <x:v>2013-01-28</x:v>
      </x:c>
      <x:c r="E225" t="str">
        <x:v>2014-01-26</x:v>
      </x:c>
      <x:c r="F225" s="63" t="n">
        <x:v>10</x:v>
      </x:c>
      <x:c r="G225" s="65" t="str">
        <x:v>USD million</x:v>
      </x:c>
      <x:c r="H225" t="str">
        <x:v>SRC-001</x:v>
      </x:c>
      <x:c r="I225" t="str">
        <x:v>2016-03-17</x:v>
      </x:c>
      <x:c r="J225" t="str">
        <x:v>0001045810-16-000205</x:v>
      </x:c>
      <x:c r="K225" t="str">
        <x:v>https://www.sec.gov/Archives/edgar/data/1045810/000104581016000205/0001045810-16-000205-index.html</x:v>
      </x:c>
      <x:c r="L225" t="str">
        <x:v>Selected</x:v>
      </x:c>
      <x:c r="M225" t="str">
        <x:v>us-gaap:InterestExpense; </x:v>
      </x:c>
    </x:row>
    <x:row r="226" ht="23" customHeight="1">
      <x:c r="A226" t="str">
        <x:v>FACT-0221</x:v>
      </x:c>
      <x:c r="B226" t="str">
        <x:v>tax</x:v>
      </x:c>
      <x:c r="C226" t="str">
        <x:v>FY2014</x:v>
      </x:c>
      <x:c r="D226" t="str">
        <x:v>2013-01-28</x:v>
      </x:c>
      <x:c r="E226" t="str">
        <x:v>2014-01-26</x:v>
      </x:c>
      <x:c r="F226" s="63" t="n">
        <x:v>70</x:v>
      </x:c>
      <x:c r="G226" s="65" t="str">
        <x:v>USD million</x:v>
      </x:c>
      <x:c r="H226" t="str">
        <x:v>SRC-001</x:v>
      </x:c>
      <x:c r="I226" t="str">
        <x:v>2016-03-17</x:v>
      </x:c>
      <x:c r="J226" t="str">
        <x:v>0001045810-16-000205</x:v>
      </x:c>
      <x:c r="K226" t="str">
        <x:v>https://www.sec.gov/Archives/edgar/data/1045810/000104581016000205/0001045810-16-000205-index.html</x:v>
      </x:c>
      <x:c r="L226" t="str">
        <x:v>Selected</x:v>
      </x:c>
      <x:c r="M226" t="str">
        <x:v>us-gaap:IncomeTaxExpenseBenefit; </x:v>
      </x:c>
    </x:row>
    <x:row r="227" ht="23" customHeight="1">
      <x:c r="A227" t="str">
        <x:v>FACT-0222</x:v>
      </x:c>
      <x:c r="B227" t="str">
        <x:v>net_income</x:v>
      </x:c>
      <x:c r="C227" t="str">
        <x:v>FY2014</x:v>
      </x:c>
      <x:c r="D227" t="str">
        <x:v>2013-01-28</x:v>
      </x:c>
      <x:c r="E227" t="str">
        <x:v>2014-01-26</x:v>
      </x:c>
      <x:c r="F227" s="63" t="n">
        <x:v>440</x:v>
      </x:c>
      <x:c r="G227" s="65" t="str">
        <x:v>USD million</x:v>
      </x:c>
      <x:c r="H227" t="str">
        <x:v>SRC-001</x:v>
      </x:c>
      <x:c r="I227" t="str">
        <x:v>2016-03-17</x:v>
      </x:c>
      <x:c r="J227" t="str">
        <x:v>0001045810-16-000205</x:v>
      </x:c>
      <x:c r="K227" t="str">
        <x:v>https://www.sec.gov/Archives/edgar/data/1045810/000104581016000205/0001045810-16-000205-index.html</x:v>
      </x:c>
      <x:c r="L227" t="str">
        <x:v>Selected</x:v>
      </x:c>
      <x:c r="M227" t="str">
        <x:v>us-gaap:NetIncomeLoss; </x:v>
      </x:c>
    </x:row>
    <x:row r="228" ht="23" customHeight="1">
      <x:c r="A228" t="str">
        <x:v>FACT-0223</x:v>
      </x:c>
      <x:c r="B228" t="str">
        <x:v>eps_basic</x:v>
      </x:c>
      <x:c r="C228" t="str">
        <x:v>FY2014</x:v>
      </x:c>
      <x:c r="D228" t="str">
        <x:v>2013-01-28</x:v>
      </x:c>
      <x:c r="E228" t="str">
        <x:v>2014-01-26</x:v>
      </x:c>
      <x:c r="F228" s="63" t="n">
        <x:v>0.75</x:v>
      </x:c>
      <x:c r="G228" s="65" t="str">
        <x:v>USD/share</x:v>
      </x:c>
      <x:c r="H228" t="str">
        <x:v>SRC-001</x:v>
      </x:c>
      <x:c r="I228" t="str">
        <x:v>2016-03-17</x:v>
      </x:c>
      <x:c r="J228" t="str">
        <x:v>0001045810-16-000205</x:v>
      </x:c>
      <x:c r="K228" t="str">
        <x:v>https://www.sec.gov/Archives/edgar/data/1045810/000104581016000205/0001045810-16-000205-index.html</x:v>
      </x:c>
      <x:c r="L228" t="str">
        <x:v>Selected</x:v>
      </x:c>
      <x:c r="M228" t="str">
        <x:v>us-gaap:EarningsPerShareBasic; Source-reported split basis; do not compare EPS/shares across filing vintages</x:v>
      </x:c>
    </x:row>
    <x:row r="229" ht="23" customHeight="1">
      <x:c r="A229" t="str">
        <x:v>FACT-0224</x:v>
      </x:c>
      <x:c r="B229" t="str">
        <x:v>eps_diluted</x:v>
      </x:c>
      <x:c r="C229" t="str">
        <x:v>FY2014</x:v>
      </x:c>
      <x:c r="D229" t="str">
        <x:v>2013-01-28</x:v>
      </x:c>
      <x:c r="E229" t="str">
        <x:v>2014-01-26</x:v>
      </x:c>
      <x:c r="F229" s="63" t="n">
        <x:v>0.74</x:v>
      </x:c>
      <x:c r="G229" s="65" t="str">
        <x:v>USD/share</x:v>
      </x:c>
      <x:c r="H229" t="str">
        <x:v>SRC-001</x:v>
      </x:c>
      <x:c r="I229" t="str">
        <x:v>2016-03-17</x:v>
      </x:c>
      <x:c r="J229" t="str">
        <x:v>0001045810-16-000205</x:v>
      </x:c>
      <x:c r="K229" t="str">
        <x:v>https://www.sec.gov/Archives/edgar/data/1045810/000104581016000205/0001045810-16-000205-index.html</x:v>
      </x:c>
      <x:c r="L229" t="str">
        <x:v>Selected</x:v>
      </x:c>
      <x:c r="M229" t="str">
        <x:v>us-gaap:EarningsPerShareDiluted; Source-reported split basis; do not compare EPS/shares across filing vintages</x:v>
      </x:c>
    </x:row>
    <x:row r="230" ht="23" customHeight="1">
      <x:c r="A230" t="str">
        <x:v>FACT-0225</x:v>
      </x:c>
      <x:c r="B230" t="str">
        <x:v>shares_basic</x:v>
      </x:c>
      <x:c r="C230" t="str">
        <x:v>FY2014</x:v>
      </x:c>
      <x:c r="D230" t="str">
        <x:v>2013-01-28</x:v>
      </x:c>
      <x:c r="E230" t="str">
        <x:v>2014-01-26</x:v>
      </x:c>
      <x:c r="F230" s="63" t="n">
        <x:v>588</x:v>
      </x:c>
      <x:c r="G230" s="65" t="str">
        <x:v>million shares</x:v>
      </x:c>
      <x:c r="H230" t="str">
        <x:v>SRC-001</x:v>
      </x:c>
      <x:c r="I230" t="str">
        <x:v>2016-03-17</x:v>
      </x:c>
      <x:c r="J230" t="str">
        <x:v>0001045810-16-000205</x:v>
      </x:c>
      <x:c r="K230" t="str">
        <x:v>https://www.sec.gov/Archives/edgar/data/1045810/000104581016000205/0001045810-16-000205-index.html</x:v>
      </x:c>
      <x:c r="L230" t="str">
        <x:v>Selected</x:v>
      </x:c>
      <x:c r="M230" t="str">
        <x:v>us-gaap:WeightedAverageNumberOfSharesOutstandingBasic; Source-reported split basis; do not compare EPS/shares across filing vintages</x:v>
      </x:c>
    </x:row>
    <x:row r="231" ht="23" customHeight="1">
      <x:c r="A231" t="str">
        <x:v>FACT-0226</x:v>
      </x:c>
      <x:c r="B231" t="str">
        <x:v>shares_diluted</x:v>
      </x:c>
      <x:c r="C231" t="str">
        <x:v>FY2014</x:v>
      </x:c>
      <x:c r="D231" t="str">
        <x:v>2013-01-28</x:v>
      </x:c>
      <x:c r="E231" t="str">
        <x:v>2014-01-26</x:v>
      </x:c>
      <x:c r="F231" s="63" t="n">
        <x:v>595</x:v>
      </x:c>
      <x:c r="G231" s="65" t="str">
        <x:v>million shares</x:v>
      </x:c>
      <x:c r="H231" t="str">
        <x:v>SRC-001</x:v>
      </x:c>
      <x:c r="I231" t="str">
        <x:v>2016-03-17</x:v>
      </x:c>
      <x:c r="J231" t="str">
        <x:v>0001045810-16-000205</x:v>
      </x:c>
      <x:c r="K231" t="str">
        <x:v>https://www.sec.gov/Archives/edgar/data/1045810/000104581016000205/0001045810-16-000205-index.html</x:v>
      </x:c>
      <x:c r="L231" t="str">
        <x:v>Selected</x:v>
      </x:c>
      <x:c r="M231" t="str">
        <x:v>us-gaap:WeightedAverageNumberOfDilutedSharesOutstanding; Source-reported split basis; do not compare EPS/shares across filing vintages</x:v>
      </x:c>
    </x:row>
    <x:row r="232" ht="23" customHeight="1">
      <x:c r="A232" t="str">
        <x:v>FACT-0227</x:v>
      </x:c>
      <x:c r="B232" t="str">
        <x:v>cash</x:v>
      </x:c>
      <x:c r="C232" t="str">
        <x:v>FY2014</x:v>
      </x:c>
      <x:c r="D232" t="str">
        <x:v>Not captured</x:v>
      </x:c>
      <x:c r="E232" t="str">
        <x:v>2014-01-26</x:v>
      </x:c>
      <x:c r="F232" s="63" t="n">
        <x:v>1152</x:v>
      </x:c>
      <x:c r="G232" s="65" t="str">
        <x:v>USD million</x:v>
      </x:c>
      <x:c r="H232" t="str">
        <x:v>SRC-001</x:v>
      </x:c>
      <x:c r="I232" t="str">
        <x:v>2017-03-01</x:v>
      </x:c>
      <x:c r="J232" t="str">
        <x:v>0001045810-17-000027</x:v>
      </x:c>
      <x:c r="K232" t="str">
        <x:v>https://www.sec.gov/Archives/edgar/data/1045810/000104581017000027/0001045810-17-000027-index.html</x:v>
      </x:c>
      <x:c r="L232" t="str">
        <x:v>Selected</x:v>
      </x:c>
      <x:c r="M232" t="str">
        <x:v>us-gaap:CashAndCashEquivalentsAtCarryingValue; </x:v>
      </x:c>
    </x:row>
    <x:row r="233" ht="23" customHeight="1">
      <x:c r="A233" t="str">
        <x:v>FACT-0228</x:v>
      </x:c>
      <x:c r="B233" t="str">
        <x:v>securities</x:v>
      </x:c>
      <x:c r="C233" t="str">
        <x:v>FY2014</x:v>
      </x:c>
      <x:c r="D233" t="str">
        <x:v>Not captured</x:v>
      </x:c>
      <x:c r="E233" t="str">
        <x:v>2014-01-26</x:v>
      </x:c>
      <x:c r="F233" s="63" t="n">
        <x:v>3520.223</x:v>
      </x:c>
      <x:c r="G233" s="65" t="str">
        <x:v>USD million</x:v>
      </x:c>
      <x:c r="H233" t="str">
        <x:v>SRC-001</x:v>
      </x:c>
      <x:c r="I233" t="str">
        <x:v>2015-03-12</x:v>
      </x:c>
      <x:c r="J233" t="str">
        <x:v>0001045810-15-000036</x:v>
      </x:c>
      <x:c r="K233" t="str">
        <x:v>https://www.sec.gov/Archives/edgar/data/1045810/000104581015000036/0001045810-15-000036-index.html</x:v>
      </x:c>
      <x:c r="L233" t="str">
        <x:v>Selected</x:v>
      </x:c>
      <x:c r="M233" t="str">
        <x:v>us-gaap:MarketableSecuritiesCurrent; </x:v>
      </x:c>
    </x:row>
    <x:row r="234" ht="23" customHeight="1">
      <x:c r="A234" t="str">
        <x:v>FACT-0229</x:v>
      </x:c>
      <x:c r="B234" t="str">
        <x:v>receivables</x:v>
      </x:c>
      <x:c r="C234" t="str">
        <x:v>FY2014</x:v>
      </x:c>
      <x:c r="D234" t="str">
        <x:v>Not captured</x:v>
      </x:c>
      <x:c r="E234" t="str">
        <x:v>2014-01-26</x:v>
      </x:c>
      <x:c r="F234" s="63" t="n">
        <x:v>426.357</x:v>
      </x:c>
      <x:c r="G234" s="65" t="str">
        <x:v>USD million</x:v>
      </x:c>
      <x:c r="H234" t="str">
        <x:v>SRC-001</x:v>
      </x:c>
      <x:c r="I234" t="str">
        <x:v>2015-03-12</x:v>
      </x:c>
      <x:c r="J234" t="str">
        <x:v>0001045810-15-000036</x:v>
      </x:c>
      <x:c r="K234" t="str">
        <x:v>https://www.sec.gov/Archives/edgar/data/1045810/000104581015000036/0001045810-15-000036-index.html</x:v>
      </x:c>
      <x:c r="L234" t="str">
        <x:v>Selected</x:v>
      </x:c>
      <x:c r="M234" t="str">
        <x:v>us-gaap:AccountsReceivableNetCurrent; </x:v>
      </x:c>
    </x:row>
    <x:row r="235" ht="23" customHeight="1">
      <x:c r="A235" t="str">
        <x:v>FACT-0230</x:v>
      </x:c>
      <x:c r="B235" t="str">
        <x:v>inventory</x:v>
      </x:c>
      <x:c r="C235" t="str">
        <x:v>FY2014</x:v>
      </x:c>
      <x:c r="D235" t="str">
        <x:v>Not captured</x:v>
      </x:c>
      <x:c r="E235" t="str">
        <x:v>2014-01-26</x:v>
      </x:c>
      <x:c r="F235" s="63" t="n">
        <x:v>387.765</x:v>
      </x:c>
      <x:c r="G235" s="65" t="str">
        <x:v>USD million</x:v>
      </x:c>
      <x:c r="H235" t="str">
        <x:v>SRC-001</x:v>
      </x:c>
      <x:c r="I235" t="str">
        <x:v>2015-03-12</x:v>
      </x:c>
      <x:c r="J235" t="str">
        <x:v>0001045810-15-000036</x:v>
      </x:c>
      <x:c r="K235" t="str">
        <x:v>https://www.sec.gov/Archives/edgar/data/1045810/000104581015000036/0001045810-15-000036-index.html</x:v>
      </x:c>
      <x:c r="L235" t="str">
        <x:v>Selected</x:v>
      </x:c>
      <x:c r="M235" t="str">
        <x:v>us-gaap:InventoryNet; </x:v>
      </x:c>
    </x:row>
    <x:row r="236" ht="23" customHeight="1">
      <x:c r="A236" t="str">
        <x:v>FACT-0231</x:v>
      </x:c>
      <x:c r="B236" t="str">
        <x:v>current_assets</x:v>
      </x:c>
      <x:c r="C236" t="str">
        <x:v>FY2014</x:v>
      </x:c>
      <x:c r="D236" t="str">
        <x:v>Not captured</x:v>
      </x:c>
      <x:c r="E236" t="str">
        <x:v>2014-01-26</x:v>
      </x:c>
      <x:c r="F236" s="63" t="n">
        <x:v>5624.711</x:v>
      </x:c>
      <x:c r="G236" s="65" t="str">
        <x:v>USD million</x:v>
      </x:c>
      <x:c r="H236" t="str">
        <x:v>SRC-001</x:v>
      </x:c>
      <x:c r="I236" t="str">
        <x:v>2015-03-12</x:v>
      </x:c>
      <x:c r="J236" t="str">
        <x:v>0001045810-15-000036</x:v>
      </x:c>
      <x:c r="K236" t="str">
        <x:v>https://www.sec.gov/Archives/edgar/data/1045810/000104581015000036/0001045810-15-000036-index.html</x:v>
      </x:c>
      <x:c r="L236" t="str">
        <x:v>Selected</x:v>
      </x:c>
      <x:c r="M236" t="str">
        <x:v>us-gaap:AssetsCurrent; </x:v>
      </x:c>
    </x:row>
    <x:row r="237" ht="23" customHeight="1">
      <x:c r="A237" t="str">
        <x:v>FACT-0232</x:v>
      </x:c>
      <x:c r="B237" t="str">
        <x:v>ppe</x:v>
      </x:c>
      <x:c r="C237" t="str">
        <x:v>FY2014</x:v>
      </x:c>
      <x:c r="D237" t="str">
        <x:v>Not captured</x:v>
      </x:c>
      <x:c r="E237" t="str">
        <x:v>2014-01-26</x:v>
      </x:c>
      <x:c r="F237" s="63" t="n">
        <x:v>582.74</x:v>
      </x:c>
      <x:c r="G237" s="65" t="str">
        <x:v>USD million</x:v>
      </x:c>
      <x:c r="H237" t="str">
        <x:v>SRC-001</x:v>
      </x:c>
      <x:c r="I237" t="str">
        <x:v>2015-03-12</x:v>
      </x:c>
      <x:c r="J237" t="str">
        <x:v>0001045810-15-000036</x:v>
      </x:c>
      <x:c r="K237" t="str">
        <x:v>https://www.sec.gov/Archives/edgar/data/1045810/000104581015000036/0001045810-15-000036-index.html</x:v>
      </x:c>
      <x:c r="L237" t="str">
        <x:v>Selected</x:v>
      </x:c>
      <x:c r="M237" t="str">
        <x:v>us-gaap:PropertyPlantAndEquipmentNet; </x:v>
      </x:c>
    </x:row>
    <x:row r="238" ht="23" customHeight="1">
      <x:c r="A238" t="str">
        <x:v>FACT-0233</x:v>
      </x:c>
      <x:c r="B238" t="str">
        <x:v>goodwill</x:v>
      </x:c>
      <x:c r="C238" t="str">
        <x:v>FY2014</x:v>
      </x:c>
      <x:c r="D238" t="str">
        <x:v>Not captured</x:v>
      </x:c>
      <x:c r="E238" t="str">
        <x:v>2014-01-26</x:v>
      </x:c>
      <x:c r="F238" s="63" t="n">
        <x:v>643.179</x:v>
      </x:c>
      <x:c r="G238" s="65" t="str">
        <x:v>USD million</x:v>
      </x:c>
      <x:c r="H238" t="str">
        <x:v>SRC-001</x:v>
      </x:c>
      <x:c r="I238" t="str">
        <x:v>2015-03-12</x:v>
      </x:c>
      <x:c r="J238" t="str">
        <x:v>0001045810-15-000036</x:v>
      </x:c>
      <x:c r="K238" t="str">
        <x:v>https://www.sec.gov/Archives/edgar/data/1045810/000104581015000036/0001045810-15-000036-index.html</x:v>
      </x:c>
      <x:c r="L238" t="str">
        <x:v>Selected</x:v>
      </x:c>
      <x:c r="M238" t="str">
        <x:v>us-gaap:Goodwill; </x:v>
      </x:c>
    </x:row>
    <x:row r="239" ht="23" customHeight="1">
      <x:c r="A239" t="str">
        <x:v>FACT-0234</x:v>
      </x:c>
      <x:c r="B239" t="str">
        <x:v>intangibles</x:v>
      </x:c>
      <x:c r="C239" t="str">
        <x:v>FY2014</x:v>
      </x:c>
      <x:c r="D239" t="str">
        <x:v>Not captured</x:v>
      </x:c>
      <x:c r="E239" t="str">
        <x:v>2014-01-26</x:v>
      </x:c>
      <x:c r="F239" s="63" t="n">
        <x:v>296.012</x:v>
      </x:c>
      <x:c r="G239" s="65" t="str">
        <x:v>USD million</x:v>
      </x:c>
      <x:c r="H239" t="str">
        <x:v>SRC-001</x:v>
      </x:c>
      <x:c r="I239" t="str">
        <x:v>2015-03-12</x:v>
      </x:c>
      <x:c r="J239" t="str">
        <x:v>0001045810-15-000036</x:v>
      </x:c>
      <x:c r="K239" t="str">
        <x:v>https://www.sec.gov/Archives/edgar/data/1045810/000104581015000036/0001045810-15-000036-index.html</x:v>
      </x:c>
      <x:c r="L239" t="str">
        <x:v>Selected</x:v>
      </x:c>
      <x:c r="M239" t="str">
        <x:v>us-gaap:FiniteLivedIntangibleAssetsNet; </x:v>
      </x:c>
    </x:row>
    <x:row r="240" ht="23" customHeight="1">
      <x:c r="A240" t="str">
        <x:v>FACT-0235</x:v>
      </x:c>
      <x:c r="B240" t="str">
        <x:v>assets</x:v>
      </x:c>
      <x:c r="C240" t="str">
        <x:v>FY2014</x:v>
      </x:c>
      <x:c r="D240" t="str">
        <x:v>Not captured</x:v>
      </x:c>
      <x:c r="E240" t="str">
        <x:v>2014-01-26</x:v>
      </x:c>
      <x:c r="F240" s="63" t="n">
        <x:v>7250.894</x:v>
      </x:c>
      <x:c r="G240" s="65" t="str">
        <x:v>USD million</x:v>
      </x:c>
      <x:c r="H240" t="str">
        <x:v>SRC-001</x:v>
      </x:c>
      <x:c r="I240" t="str">
        <x:v>2015-03-12</x:v>
      </x:c>
      <x:c r="J240" t="str">
        <x:v>0001045810-15-000036</x:v>
      </x:c>
      <x:c r="K240" t="str">
        <x:v>https://www.sec.gov/Archives/edgar/data/1045810/000104581015000036/0001045810-15-000036-index.html</x:v>
      </x:c>
      <x:c r="L240" t="str">
        <x:v>Selected</x:v>
      </x:c>
      <x:c r="M240" t="str">
        <x:v>us-gaap:Assets; </x:v>
      </x:c>
    </x:row>
    <x:row r="241" ht="23" customHeight="1">
      <x:c r="A241" t="str">
        <x:v>FACT-0236</x:v>
      </x:c>
      <x:c r="B241" t="str">
        <x:v>payables</x:v>
      </x:c>
      <x:c r="C241" t="str">
        <x:v>FY2014</x:v>
      </x:c>
      <x:c r="D241" t="str">
        <x:v>Not captured</x:v>
      </x:c>
      <x:c r="E241" t="str">
        <x:v>2014-01-26</x:v>
      </x:c>
      <x:c r="F241" s="63" t="n">
        <x:v>324.391</x:v>
      </x:c>
      <x:c r="G241" s="65" t="str">
        <x:v>USD million</x:v>
      </x:c>
      <x:c r="H241" t="str">
        <x:v>SRC-001</x:v>
      </x:c>
      <x:c r="I241" t="str">
        <x:v>2015-03-12</x:v>
      </x:c>
      <x:c r="J241" t="str">
        <x:v>0001045810-15-000036</x:v>
      </x:c>
      <x:c r="K241" t="str">
        <x:v>https://www.sec.gov/Archives/edgar/data/1045810/000104581015000036/0001045810-15-000036-index.html</x:v>
      </x:c>
      <x:c r="L241" t="str">
        <x:v>Selected</x:v>
      </x:c>
      <x:c r="M241" t="str">
        <x:v>us-gaap:AccountsPayableCurrent; </x:v>
      </x:c>
    </x:row>
    <x:row r="242" ht="23" customHeight="1">
      <x:c r="A242" t="str">
        <x:v>FACT-0237</x:v>
      </x:c>
      <x:c r="B242" t="str">
        <x:v>current_liabilities</x:v>
      </x:c>
      <x:c r="C242" t="str">
        <x:v>FY2014</x:v>
      </x:c>
      <x:c r="D242" t="str">
        <x:v>Not captured</x:v>
      </x:c>
      <x:c r="E242" t="str">
        <x:v>2014-01-26</x:v>
      </x:c>
      <x:c r="F242" s="63" t="n">
        <x:v>945.496</x:v>
      </x:c>
      <x:c r="G242" s="65" t="str">
        <x:v>USD million</x:v>
      </x:c>
      <x:c r="H242" t="str">
        <x:v>SRC-001</x:v>
      </x:c>
      <x:c r="I242" t="str">
        <x:v>2015-03-12</x:v>
      </x:c>
      <x:c r="J242" t="str">
        <x:v>0001045810-15-000036</x:v>
      </x:c>
      <x:c r="K242" t="str">
        <x:v>https://www.sec.gov/Archives/edgar/data/1045810/000104581015000036/0001045810-15-000036-index.html</x:v>
      </x:c>
      <x:c r="L242" t="str">
        <x:v>Selected</x:v>
      </x:c>
      <x:c r="M242" t="str">
        <x:v>us-gaap:LiabilitiesCurrent; </x:v>
      </x:c>
    </x:row>
    <x:row r="243" ht="23" customHeight="1">
      <x:c r="A243" t="str">
        <x:v>FACT-0238</x:v>
      </x:c>
      <x:c r="B243" t="str">
        <x:v>equity</x:v>
      </x:c>
      <x:c r="C243" t="str">
        <x:v>FY2014</x:v>
      </x:c>
      <x:c r="D243" t="str">
        <x:v>Not captured</x:v>
      </x:c>
      <x:c r="E243" t="str">
        <x:v>2014-01-26</x:v>
      </x:c>
      <x:c r="F243" s="63" t="n">
        <x:v>4455</x:v>
      </x:c>
      <x:c r="G243" s="65" t="str">
        <x:v>USD million</x:v>
      </x:c>
      <x:c r="H243" t="str">
        <x:v>SRC-001</x:v>
      </x:c>
      <x:c r="I243" t="str">
        <x:v>2017-03-01</x:v>
      </x:c>
      <x:c r="J243" t="str">
        <x:v>0001045810-17-000027</x:v>
      </x:c>
      <x:c r="K243" t="str">
        <x:v>https://www.sec.gov/Archives/edgar/data/1045810/000104581017000027/0001045810-17-000027-index.html</x:v>
      </x:c>
      <x:c r="L243" t="str">
        <x:v>Selected</x:v>
      </x:c>
      <x:c r="M243" t="str">
        <x:v>us-gaap:StockholdersEquity; </x:v>
      </x:c>
    </x:row>
    <x:row r="244" ht="23" customHeight="1">
      <x:c r="A244" t="str">
        <x:v>FACT-0239</x:v>
      </x:c>
      <x:c r="B244" t="str">
        <x:v>retained</x:v>
      </x:c>
      <x:c r="C244" t="str">
        <x:v>FY2014</x:v>
      </x:c>
      <x:c r="D244" t="str">
        <x:v>Not captured</x:v>
      </x:c>
      <x:c r="E244" t="str">
        <x:v>2014-01-26</x:v>
      </x:c>
      <x:c r="F244" s="63" t="n">
        <x:v>3504.742</x:v>
      </x:c>
      <x:c r="G244" s="65" t="str">
        <x:v>USD million</x:v>
      </x:c>
      <x:c r="H244" t="str">
        <x:v>SRC-001</x:v>
      </x:c>
      <x:c r="I244" t="str">
        <x:v>2015-03-12</x:v>
      </x:c>
      <x:c r="J244" t="str">
        <x:v>0001045810-15-000036</x:v>
      </x:c>
      <x:c r="K244" t="str">
        <x:v>https://www.sec.gov/Archives/edgar/data/1045810/000104581015000036/0001045810-15-000036-index.html</x:v>
      </x:c>
      <x:c r="L244" t="str">
        <x:v>Selected</x:v>
      </x:c>
      <x:c r="M244" t="str">
        <x:v>us-gaap:RetainedEarningsAccumulatedDeficit; </x:v>
      </x:c>
    </x:row>
    <x:row r="245" ht="23" customHeight="1">
      <x:c r="A245" t="str">
        <x:v>FACT-0240</x:v>
      </x:c>
      <x:c r="B245" t="str">
        <x:v>cfo</x:v>
      </x:c>
      <x:c r="C245" t="str">
        <x:v>FY2014</x:v>
      </x:c>
      <x:c r="D245" t="str">
        <x:v>2013-01-28</x:v>
      </x:c>
      <x:c r="E245" t="str">
        <x:v>2014-01-26</x:v>
      </x:c>
      <x:c r="F245" s="63" t="n">
        <x:v>835</x:v>
      </x:c>
      <x:c r="G245" s="65" t="str">
        <x:v>USD million</x:v>
      </x:c>
      <x:c r="H245" t="str">
        <x:v>SRC-001</x:v>
      </x:c>
      <x:c r="I245" t="str">
        <x:v>2016-03-17</x:v>
      </x:c>
      <x:c r="J245" t="str">
        <x:v>0001045810-16-000205</x:v>
      </x:c>
      <x:c r="K245" t="str">
        <x:v>https://www.sec.gov/Archives/edgar/data/1045810/000104581016000205/0001045810-16-000205-index.html</x:v>
      </x:c>
      <x:c r="L245" t="str">
        <x:v>Selected</x:v>
      </x:c>
      <x:c r="M245" t="str">
        <x:v>us-gaap:NetCashProvidedByUsedInOperatingActivities; </x:v>
      </x:c>
    </x:row>
    <x:row r="246" ht="23" customHeight="1">
      <x:c r="A246" t="str">
        <x:v>FACT-0241</x:v>
      </x:c>
      <x:c r="B246" t="str">
        <x:v>cfi</x:v>
      </x:c>
      <x:c r="C246" t="str">
        <x:v>FY2014</x:v>
      </x:c>
      <x:c r="D246" t="str">
        <x:v>2013-01-28</x:v>
      </x:c>
      <x:c r="E246" t="str">
        <x:v>2014-01-26</x:v>
      </x:c>
      <x:c r="F246" s="63" t="n">
        <x:v>-806</x:v>
      </x:c>
      <x:c r="G246" s="65" t="str">
        <x:v>USD million</x:v>
      </x:c>
      <x:c r="H246" t="str">
        <x:v>SRC-001</x:v>
      </x:c>
      <x:c r="I246" t="str">
        <x:v>2016-03-17</x:v>
      </x:c>
      <x:c r="J246" t="str">
        <x:v>0001045810-16-000205</x:v>
      </x:c>
      <x:c r="K246" t="str">
        <x:v>https://www.sec.gov/Archives/edgar/data/1045810/000104581016000205/0001045810-16-000205-index.html</x:v>
      </x:c>
      <x:c r="L246" t="str">
        <x:v>Selected</x:v>
      </x:c>
      <x:c r="M246" t="str">
        <x:v>us-gaap:NetCashProvidedByUsedInInvestingActivities; </x:v>
      </x:c>
    </x:row>
    <x:row r="247" ht="23" customHeight="1">
      <x:c r="A247" t="str">
        <x:v>FACT-0242</x:v>
      </x:c>
      <x:c r="B247" t="str">
        <x:v>cff</x:v>
      </x:c>
      <x:c r="C247" t="str">
        <x:v>FY2014</x:v>
      </x:c>
      <x:c r="D247" t="str">
        <x:v>2013-01-28</x:v>
      </x:c>
      <x:c r="E247" t="str">
        <x:v>2014-01-26</x:v>
      </x:c>
      <x:c r="F247" s="63" t="n">
        <x:v>390</x:v>
      </x:c>
      <x:c r="G247" s="65" t="str">
        <x:v>USD million</x:v>
      </x:c>
      <x:c r="H247" t="str">
        <x:v>SRC-001</x:v>
      </x:c>
      <x:c r="I247" t="str">
        <x:v>2016-03-17</x:v>
      </x:c>
      <x:c r="J247" t="str">
        <x:v>0001045810-16-000205</x:v>
      </x:c>
      <x:c r="K247" t="str">
        <x:v>https://www.sec.gov/Archives/edgar/data/1045810/000104581016000205/0001045810-16-000205-index.html</x:v>
      </x:c>
      <x:c r="L247" t="str">
        <x:v>Selected</x:v>
      </x:c>
      <x:c r="M247" t="str">
        <x:v>us-gaap:NetCashProvidedByUsedInFinancingActivities; </x:v>
      </x:c>
    </x:row>
    <x:row r="248" ht="23" customHeight="1">
      <x:c r="A248" t="str">
        <x:v>FACT-0243</x:v>
      </x:c>
      <x:c r="B248" t="str">
        <x:v>da</x:v>
      </x:c>
      <x:c r="C248" t="str">
        <x:v>FY2014</x:v>
      </x:c>
      <x:c r="D248" t="str">
        <x:v>2013-01-28</x:v>
      </x:c>
      <x:c r="E248" t="str">
        <x:v>2014-01-26</x:v>
      </x:c>
      <x:c r="F248" s="63" t="n">
        <x:v>239</x:v>
      </x:c>
      <x:c r="G248" s="65" t="str">
        <x:v>USD million</x:v>
      </x:c>
      <x:c r="H248" t="str">
        <x:v>SRC-001</x:v>
      </x:c>
      <x:c r="I248" t="str">
        <x:v>2016-03-17</x:v>
      </x:c>
      <x:c r="J248" t="str">
        <x:v>0001045810-16-000205</x:v>
      </x:c>
      <x:c r="K248" t="str">
        <x:v>https://www.sec.gov/Archives/edgar/data/1045810/000104581016000205/0001045810-16-000205-index.html</x:v>
      </x:c>
      <x:c r="L248" t="str">
        <x:v>Selected</x:v>
      </x:c>
      <x:c r="M248" t="str">
        <x:v>us-gaap:DepreciationAndAmortization; </x:v>
      </x:c>
    </x:row>
    <x:row r="249" ht="23" customHeight="1">
      <x:c r="A249" t="str">
        <x:v>FACT-0244</x:v>
      </x:c>
      <x:c r="B249" t="str">
        <x:v>sbc</x:v>
      </x:c>
      <x:c r="C249" t="str">
        <x:v>FY2014</x:v>
      </x:c>
      <x:c r="D249" t="str">
        <x:v>2013-01-28</x:v>
      </x:c>
      <x:c r="E249" t="str">
        <x:v>2014-01-26</x:v>
      </x:c>
      <x:c r="F249" s="63" t="n">
        <x:v>136</x:v>
      </x:c>
      <x:c r="G249" s="65" t="str">
        <x:v>USD million</x:v>
      </x:c>
      <x:c r="H249" t="str">
        <x:v>SRC-001</x:v>
      </x:c>
      <x:c r="I249" t="str">
        <x:v>2016-03-17</x:v>
      </x:c>
      <x:c r="J249" t="str">
        <x:v>0001045810-16-000205</x:v>
      </x:c>
      <x:c r="K249" t="str">
        <x:v>https://www.sec.gov/Archives/edgar/data/1045810/000104581016000205/0001045810-16-000205-index.html</x:v>
      </x:c>
      <x:c r="L249" t="str">
        <x:v>Selected</x:v>
      </x:c>
      <x:c r="M249" t="str">
        <x:v>us-gaap:ShareBasedCompensation; </x:v>
      </x:c>
    </x:row>
    <x:row r="250" ht="23" customHeight="1">
      <x:c r="A250" t="str">
        <x:v>FACT-0245</x:v>
      </x:c>
      <x:c r="B250" t="str">
        <x:v>acquisitions</x:v>
      </x:c>
      <x:c r="C250" t="str">
        <x:v>FY2014</x:v>
      </x:c>
      <x:c r="D250" t="str">
        <x:v>2013-01-28</x:v>
      </x:c>
      <x:c r="E250" t="str">
        <x:v>2014-01-26</x:v>
      </x:c>
      <x:c r="F250" s="63" t="n">
        <x:v>17</x:v>
      </x:c>
      <x:c r="G250" s="65" t="str">
        <x:v>USD million</x:v>
      </x:c>
      <x:c r="H250" t="str">
        <x:v>SRC-001</x:v>
      </x:c>
      <x:c r="I250" t="str">
        <x:v>2016-03-17</x:v>
      </x:c>
      <x:c r="J250" t="str">
        <x:v>0001045810-16-000205</x:v>
      </x:c>
      <x:c r="K250" t="str">
        <x:v>https://www.sec.gov/Archives/edgar/data/1045810/000104581016000205/0001045810-16-000205-index.html</x:v>
      </x:c>
      <x:c r="L250" t="str">
        <x:v>Selected</x:v>
      </x:c>
      <x:c r="M250" t="str">
        <x:v>us-gaap:PaymentsToAcquireBusinessesNetOfCashAcquired; </x:v>
      </x:c>
    </x:row>
    <x:row r="251" ht="23" customHeight="1">
      <x:c r="A251" t="str">
        <x:v>FACT-0246</x:v>
      </x:c>
      <x:c r="B251" t="str">
        <x:v>repurchases</x:v>
      </x:c>
      <x:c r="C251" t="str">
        <x:v>FY2014</x:v>
      </x:c>
      <x:c r="D251" t="str">
        <x:v>2013-01-28</x:v>
      </x:c>
      <x:c r="E251" t="str">
        <x:v>2014-01-26</x:v>
      </x:c>
      <x:c r="F251" s="63" t="n">
        <x:v>887</x:v>
      </x:c>
      <x:c r="G251" s="65" t="str">
        <x:v>USD million</x:v>
      </x:c>
      <x:c r="H251" t="str">
        <x:v>SRC-001</x:v>
      </x:c>
      <x:c r="I251" t="str">
        <x:v>2016-03-17</x:v>
      </x:c>
      <x:c r="J251" t="str">
        <x:v>0001045810-16-000205</x:v>
      </x:c>
      <x:c r="K251" t="str">
        <x:v>https://www.sec.gov/Archives/edgar/data/1045810/000104581016000205/0001045810-16-000205-index.html</x:v>
      </x:c>
      <x:c r="L251" t="str">
        <x:v>Selected</x:v>
      </x:c>
      <x:c r="M251" t="str">
        <x:v>us-gaap:PaymentsForRepurchaseOfCommonStock; </x:v>
      </x:c>
    </x:row>
    <x:row r="252" ht="23" customHeight="1">
      <x:c r="A252" t="str">
        <x:v>FACT-0247</x:v>
      </x:c>
      <x:c r="B252" t="str">
        <x:v>dividends</x:v>
      </x:c>
      <x:c r="C252" t="str">
        <x:v>FY2014</x:v>
      </x:c>
      <x:c r="D252" t="str">
        <x:v>2013-01-28</x:v>
      </x:c>
      <x:c r="E252" t="str">
        <x:v>2014-01-26</x:v>
      </x:c>
      <x:c r="F252" s="63" t="n">
        <x:v>181</x:v>
      </x:c>
      <x:c r="G252" s="65" t="str">
        <x:v>USD million</x:v>
      </x:c>
      <x:c r="H252" t="str">
        <x:v>SRC-001</x:v>
      </x:c>
      <x:c r="I252" t="str">
        <x:v>2016-03-17</x:v>
      </x:c>
      <x:c r="J252" t="str">
        <x:v>0001045810-16-000205</x:v>
      </x:c>
      <x:c r="K252" t="str">
        <x:v>https://www.sec.gov/Archives/edgar/data/1045810/000104581016000205/0001045810-16-000205-index.html</x:v>
      </x:c>
      <x:c r="L252" t="str">
        <x:v>Selected</x:v>
      </x:c>
      <x:c r="M252" t="str">
        <x:v>us-gaap:PaymentsOfDividends; </x:v>
      </x:c>
    </x:row>
    <x:row r="253" ht="23" customHeight="1">
      <x:c r="A253" t="str">
        <x:v>FACT-0248</x:v>
      </x:c>
      <x:c r="B253" t="str">
        <x:v>cash_taxes</x:v>
      </x:c>
      <x:c r="C253" t="str">
        <x:v>FY2014</x:v>
      </x:c>
      <x:c r="D253" t="str">
        <x:v>2013-01-28</x:v>
      </x:c>
      <x:c r="E253" t="str">
        <x:v>2014-01-26</x:v>
      </x:c>
      <x:c r="F253" s="63" t="n">
        <x:v>15</x:v>
      </x:c>
      <x:c r="G253" s="65" t="str">
        <x:v>USD million</x:v>
      </x:c>
      <x:c r="H253" t="str">
        <x:v>SRC-001</x:v>
      </x:c>
      <x:c r="I253" t="str">
        <x:v>2016-03-17</x:v>
      </x:c>
      <x:c r="J253" t="str">
        <x:v>0001045810-16-000205</x:v>
      </x:c>
      <x:c r="K253" t="str">
        <x:v>https://www.sec.gov/Archives/edgar/data/1045810/000104581016000205/0001045810-16-000205-index.html</x:v>
      </x:c>
      <x:c r="L253" t="str">
        <x:v>Selected</x:v>
      </x:c>
      <x:c r="M253" t="str">
        <x:v>us-gaap:IncomeTaxesPaidNet; </x:v>
      </x:c>
    </x:row>
    <x:row r="254" ht="23" customHeight="1">
      <x:c r="A254" t="str">
        <x:v>FACT-0249</x:v>
      </x:c>
      <x:c r="B254" t="str">
        <x:v>revenue</x:v>
      </x:c>
      <x:c r="C254" t="str">
        <x:v>FY2015</x:v>
      </x:c>
      <x:c r="D254" t="str">
        <x:v>2014-01-27</x:v>
      </x:c>
      <x:c r="E254" t="str">
        <x:v>2015-01-25</x:v>
      </x:c>
      <x:c r="F254" s="63" t="n">
        <x:v>4682</x:v>
      </x:c>
      <x:c r="G254" s="65" t="str">
        <x:v>USD million</x:v>
      </x:c>
      <x:c r="H254" t="str">
        <x:v>SRC-001</x:v>
      </x:c>
      <x:c r="I254" t="str">
        <x:v>2017-03-01</x:v>
      </x:c>
      <x:c r="J254" t="str">
        <x:v>0001045810-17-000027</x:v>
      </x:c>
      <x:c r="K254" t="str">
        <x:v>https://www.sec.gov/Archives/edgar/data/1045810/000104581017000027/0001045810-17-000027-index.html</x:v>
      </x:c>
      <x:c r="L254" t="str">
        <x:v>Selected</x:v>
      </x:c>
      <x:c r="M254" t="str">
        <x:v>us-gaap:Revenues; </x:v>
      </x:c>
    </x:row>
    <x:row r="255" ht="23" customHeight="1">
      <x:c r="A255" t="str">
        <x:v>FACT-0250</x:v>
      </x:c>
      <x:c r="B255" t="str">
        <x:v>cogs</x:v>
      </x:c>
      <x:c r="C255" t="str">
        <x:v>FY2015</x:v>
      </x:c>
      <x:c r="D255" t="str">
        <x:v>2014-01-27</x:v>
      </x:c>
      <x:c r="E255" t="str">
        <x:v>2015-01-25</x:v>
      </x:c>
      <x:c r="F255" s="63" t="n">
        <x:v>2083</x:v>
      </x:c>
      <x:c r="G255" s="65" t="str">
        <x:v>USD million</x:v>
      </x:c>
      <x:c r="H255" t="str">
        <x:v>SRC-001</x:v>
      </x:c>
      <x:c r="I255" t="str">
        <x:v>2017-03-01</x:v>
      </x:c>
      <x:c r="J255" t="str">
        <x:v>0001045810-17-000027</x:v>
      </x:c>
      <x:c r="K255" t="str">
        <x:v>https://www.sec.gov/Archives/edgar/data/1045810/000104581017000027/0001045810-17-000027-index.html</x:v>
      </x:c>
      <x:c r="L255" t="str">
        <x:v>Selected</x:v>
      </x:c>
      <x:c r="M255" t="str">
        <x:v>us-gaap:CostOfRevenue; </x:v>
      </x:c>
    </x:row>
    <x:row r="256" ht="23" customHeight="1">
      <x:c r="A256" t="str">
        <x:v>FACT-0251</x:v>
      </x:c>
      <x:c r="B256" t="str">
        <x:v>gross_profit</x:v>
      </x:c>
      <x:c r="C256" t="str">
        <x:v>FY2015</x:v>
      </x:c>
      <x:c r="D256" t="str">
        <x:v>2014-01-27</x:v>
      </x:c>
      <x:c r="E256" t="str">
        <x:v>2015-01-25</x:v>
      </x:c>
      <x:c r="F256" s="63" t="n">
        <x:v>2599</x:v>
      </x:c>
      <x:c r="G256" s="65" t="str">
        <x:v>USD million</x:v>
      </x:c>
      <x:c r="H256" t="str">
        <x:v>SRC-001</x:v>
      </x:c>
      <x:c r="I256" t="str">
        <x:v>2017-03-01</x:v>
      </x:c>
      <x:c r="J256" t="str">
        <x:v>0001045810-17-000027</x:v>
      </x:c>
      <x:c r="K256" t="str">
        <x:v>https://www.sec.gov/Archives/edgar/data/1045810/000104581017000027/0001045810-17-000027-index.html</x:v>
      </x:c>
      <x:c r="L256" t="str">
        <x:v>Selected</x:v>
      </x:c>
      <x:c r="M256" t="str">
        <x:v>us-gaap:GrossProfit; </x:v>
      </x:c>
    </x:row>
    <x:row r="257" ht="23" customHeight="1">
      <x:c r="A257" t="str">
        <x:v>FACT-0252</x:v>
      </x:c>
      <x:c r="B257" t="str">
        <x:v>rd</x:v>
      </x:c>
      <x:c r="C257" t="str">
        <x:v>FY2015</x:v>
      </x:c>
      <x:c r="D257" t="str">
        <x:v>2014-01-27</x:v>
      </x:c>
      <x:c r="E257" t="str">
        <x:v>2015-01-25</x:v>
      </x:c>
      <x:c r="F257" s="63" t="n">
        <x:v>1360</x:v>
      </x:c>
      <x:c r="G257" s="65" t="str">
        <x:v>USD million</x:v>
      </x:c>
      <x:c r="H257" t="str">
        <x:v>SRC-001</x:v>
      </x:c>
      <x:c r="I257" t="str">
        <x:v>2017-03-01</x:v>
      </x:c>
      <x:c r="J257" t="str">
        <x:v>0001045810-17-000027</x:v>
      </x:c>
      <x:c r="K257" t="str">
        <x:v>https://www.sec.gov/Archives/edgar/data/1045810/000104581017000027/0001045810-17-000027-index.html</x:v>
      </x:c>
      <x:c r="L257" t="str">
        <x:v>Selected</x:v>
      </x:c>
      <x:c r="M257" t="str">
        <x:v>us-gaap:ResearchAndDevelopmentExpense; </x:v>
      </x:c>
    </x:row>
    <x:row r="258" ht="23" customHeight="1">
      <x:c r="A258" t="str">
        <x:v>FACT-0253</x:v>
      </x:c>
      <x:c r="B258" t="str">
        <x:v>sga</x:v>
      </x:c>
      <x:c r="C258" t="str">
        <x:v>FY2015</x:v>
      </x:c>
      <x:c r="D258" t="str">
        <x:v>2014-01-27</x:v>
      </x:c>
      <x:c r="E258" t="str">
        <x:v>2015-01-25</x:v>
      </x:c>
      <x:c r="F258" s="63" t="n">
        <x:v>480</x:v>
      </x:c>
      <x:c r="G258" s="65" t="str">
        <x:v>USD million</x:v>
      </x:c>
      <x:c r="H258" t="str">
        <x:v>SRC-001</x:v>
      </x:c>
      <x:c r="I258" t="str">
        <x:v>2017-03-01</x:v>
      </x:c>
      <x:c r="J258" t="str">
        <x:v>0001045810-17-000027</x:v>
      </x:c>
      <x:c r="K258" t="str">
        <x:v>https://www.sec.gov/Archives/edgar/data/1045810/000104581017000027/0001045810-17-000027-index.html</x:v>
      </x:c>
      <x:c r="L258" t="str">
        <x:v>Selected</x:v>
      </x:c>
      <x:c r="M258" t="str">
        <x:v>us-gaap:SellingGeneralAndAdministrativeExpense; </x:v>
      </x:c>
    </x:row>
    <x:row r="259" ht="23" customHeight="1">
      <x:c r="A259" t="str">
        <x:v>FACT-0254</x:v>
      </x:c>
      <x:c r="B259" t="str">
        <x:v>opex</x:v>
      </x:c>
      <x:c r="C259" t="str">
        <x:v>FY2015</x:v>
      </x:c>
      <x:c r="D259" t="str">
        <x:v>2014-01-27</x:v>
      </x:c>
      <x:c r="E259" t="str">
        <x:v>2015-01-25</x:v>
      </x:c>
      <x:c r="F259" s="63" t="n">
        <x:v>1840</x:v>
      </x:c>
      <x:c r="G259" s="65" t="str">
        <x:v>USD million</x:v>
      </x:c>
      <x:c r="H259" t="str">
        <x:v>SRC-001</x:v>
      </x:c>
      <x:c r="I259" t="str">
        <x:v>2017-03-01</x:v>
      </x:c>
      <x:c r="J259" t="str">
        <x:v>0001045810-17-000027</x:v>
      </x:c>
      <x:c r="K259" t="str">
        <x:v>https://www.sec.gov/Archives/edgar/data/1045810/000104581017000027/0001045810-17-000027-index.html</x:v>
      </x:c>
      <x:c r="L259" t="str">
        <x:v>Selected</x:v>
      </x:c>
      <x:c r="M259" t="str">
        <x:v>us-gaap:OperatingExpenses; </x:v>
      </x:c>
    </x:row>
    <x:row r="260" ht="23" customHeight="1">
      <x:c r="A260" t="str">
        <x:v>FACT-0255</x:v>
      </x:c>
      <x:c r="B260" t="str">
        <x:v>operating_income</x:v>
      </x:c>
      <x:c r="C260" t="str">
        <x:v>FY2015</x:v>
      </x:c>
      <x:c r="D260" t="str">
        <x:v>2014-01-27</x:v>
      </x:c>
      <x:c r="E260" t="str">
        <x:v>2015-01-25</x:v>
      </x:c>
      <x:c r="F260" s="63" t="n">
        <x:v>759</x:v>
      </x:c>
      <x:c r="G260" s="65" t="str">
        <x:v>USD million</x:v>
      </x:c>
      <x:c r="H260" t="str">
        <x:v>SRC-001</x:v>
      </x:c>
      <x:c r="I260" t="str">
        <x:v>2017-03-01</x:v>
      </x:c>
      <x:c r="J260" t="str">
        <x:v>0001045810-17-000027</x:v>
      </x:c>
      <x:c r="K260" t="str">
        <x:v>https://www.sec.gov/Archives/edgar/data/1045810/000104581017000027/0001045810-17-000027-index.html</x:v>
      </x:c>
      <x:c r="L260" t="str">
        <x:v>Selected</x:v>
      </x:c>
      <x:c r="M260" t="str">
        <x:v>us-gaap:OperatingIncomeLoss; </x:v>
      </x:c>
    </x:row>
    <x:row r="261" ht="23" customHeight="1">
      <x:c r="A261" t="str">
        <x:v>FACT-0256</x:v>
      </x:c>
      <x:c r="B261" t="str">
        <x:v>interest_income</x:v>
      </x:c>
      <x:c r="C261" t="str">
        <x:v>FY2015</x:v>
      </x:c>
      <x:c r="D261" t="str">
        <x:v>2014-01-27</x:v>
      </x:c>
      <x:c r="E261" t="str">
        <x:v>2015-01-25</x:v>
      </x:c>
      <x:c r="F261" s="63" t="n">
        <x:v>28</x:v>
      </x:c>
      <x:c r="G261" s="65" t="str">
        <x:v>USD million</x:v>
      </x:c>
      <x:c r="H261" t="str">
        <x:v>SRC-001</x:v>
      </x:c>
      <x:c r="I261" t="str">
        <x:v>2017-03-01</x:v>
      </x:c>
      <x:c r="J261" t="str">
        <x:v>0001045810-17-000027</x:v>
      </x:c>
      <x:c r="K261" t="str">
        <x:v>https://www.sec.gov/Archives/edgar/data/1045810/000104581017000027/0001045810-17-000027-index.html</x:v>
      </x:c>
      <x:c r="L261" t="str">
        <x:v>Selected</x:v>
      </x:c>
      <x:c r="M261" t="str">
        <x:v>us-gaap:InvestmentIncomeInterest; </x:v>
      </x:c>
    </x:row>
    <x:row r="262" ht="23" customHeight="1">
      <x:c r="A262" t="str">
        <x:v>FACT-0257</x:v>
      </x:c>
      <x:c r="B262" t="str">
        <x:v>interest_expense</x:v>
      </x:c>
      <x:c r="C262" t="str">
        <x:v>FY2015</x:v>
      </x:c>
      <x:c r="D262" t="str">
        <x:v>2014-01-27</x:v>
      </x:c>
      <x:c r="E262" t="str">
        <x:v>2015-01-25</x:v>
      </x:c>
      <x:c r="F262" s="63" t="n">
        <x:v>46</x:v>
      </x:c>
      <x:c r="G262" s="65" t="str">
        <x:v>USD million</x:v>
      </x:c>
      <x:c r="H262" t="str">
        <x:v>SRC-001</x:v>
      </x:c>
      <x:c r="I262" t="str">
        <x:v>2017-03-01</x:v>
      </x:c>
      <x:c r="J262" t="str">
        <x:v>0001045810-17-000027</x:v>
      </x:c>
      <x:c r="K262" t="str">
        <x:v>https://www.sec.gov/Archives/edgar/data/1045810/000104581017000027/0001045810-17-000027-index.html</x:v>
      </x:c>
      <x:c r="L262" t="str">
        <x:v>Selected</x:v>
      </x:c>
      <x:c r="M262" t="str">
        <x:v>us-gaap:InterestExpense; </x:v>
      </x:c>
    </x:row>
    <x:row r="263" ht="23" customHeight="1">
      <x:c r="A263" t="str">
        <x:v>FACT-0258</x:v>
      </x:c>
      <x:c r="B263" t="str">
        <x:v>tax</x:v>
      </x:c>
      <x:c r="C263" t="str">
        <x:v>FY2015</x:v>
      </x:c>
      <x:c r="D263" t="str">
        <x:v>2014-01-27</x:v>
      </x:c>
      <x:c r="E263" t="str">
        <x:v>2015-01-25</x:v>
      </x:c>
      <x:c r="F263" s="63" t="n">
        <x:v>124</x:v>
      </x:c>
      <x:c r="G263" s="65" t="str">
        <x:v>USD million</x:v>
      </x:c>
      <x:c r="H263" t="str">
        <x:v>SRC-001</x:v>
      </x:c>
      <x:c r="I263" t="str">
        <x:v>2017-03-01</x:v>
      </x:c>
      <x:c r="J263" t="str">
        <x:v>0001045810-17-000027</x:v>
      </x:c>
      <x:c r="K263" t="str">
        <x:v>https://www.sec.gov/Archives/edgar/data/1045810/000104581017000027/0001045810-17-000027-index.html</x:v>
      </x:c>
      <x:c r="L263" t="str">
        <x:v>Selected</x:v>
      </x:c>
      <x:c r="M263" t="str">
        <x:v>us-gaap:IncomeTaxExpenseBenefit; </x:v>
      </x:c>
    </x:row>
    <x:row r="264" ht="23" customHeight="1">
      <x:c r="A264" t="str">
        <x:v>FACT-0259</x:v>
      </x:c>
      <x:c r="B264" t="str">
        <x:v>net_income</x:v>
      </x:c>
      <x:c r="C264" t="str">
        <x:v>FY2015</x:v>
      </x:c>
      <x:c r="D264" t="str">
        <x:v>2014-01-27</x:v>
      </x:c>
      <x:c r="E264" t="str">
        <x:v>2015-01-25</x:v>
      </x:c>
      <x:c r="F264" s="63" t="n">
        <x:v>631</x:v>
      </x:c>
      <x:c r="G264" s="65" t="str">
        <x:v>USD million</x:v>
      </x:c>
      <x:c r="H264" t="str">
        <x:v>SRC-001</x:v>
      </x:c>
      <x:c r="I264" t="str">
        <x:v>2017-03-01</x:v>
      </x:c>
      <x:c r="J264" t="str">
        <x:v>0001045810-17-000027</x:v>
      </x:c>
      <x:c r="K264" t="str">
        <x:v>https://www.sec.gov/Archives/edgar/data/1045810/000104581017000027/0001045810-17-000027-index.html</x:v>
      </x:c>
      <x:c r="L264" t="str">
        <x:v>Selected</x:v>
      </x:c>
      <x:c r="M264" t="str">
        <x:v>us-gaap:NetIncomeLoss; </x:v>
      </x:c>
    </x:row>
    <x:row r="265" ht="23" customHeight="1">
      <x:c r="A265" t="str">
        <x:v>FACT-0260</x:v>
      </x:c>
      <x:c r="B265" t="str">
        <x:v>eps_basic</x:v>
      </x:c>
      <x:c r="C265" t="str">
        <x:v>FY2015</x:v>
      </x:c>
      <x:c r="D265" t="str">
        <x:v>2014-01-27</x:v>
      </x:c>
      <x:c r="E265" t="str">
        <x:v>2015-01-25</x:v>
      </x:c>
      <x:c r="F265" s="63" t="n">
        <x:v>1.14</x:v>
      </x:c>
      <x:c r="G265" s="65" t="str">
        <x:v>USD/share</x:v>
      </x:c>
      <x:c r="H265" t="str">
        <x:v>SRC-001</x:v>
      </x:c>
      <x:c r="I265" t="str">
        <x:v>2017-03-01</x:v>
      </x:c>
      <x:c r="J265" t="str">
        <x:v>0001045810-17-000027</x:v>
      </x:c>
      <x:c r="K265" t="str">
        <x:v>https://www.sec.gov/Archives/edgar/data/1045810/000104581017000027/0001045810-17-000027-index.html</x:v>
      </x:c>
      <x:c r="L265" t="str">
        <x:v>Selected</x:v>
      </x:c>
      <x:c r="M265" t="str">
        <x:v>us-gaap:EarningsPerShareBasic; Source-reported split basis; do not compare EPS/shares across filing vintages</x:v>
      </x:c>
    </x:row>
    <x:row r="266" ht="23" customHeight="1">
      <x:c r="A266" t="str">
        <x:v>FACT-0261</x:v>
      </x:c>
      <x:c r="B266" t="str">
        <x:v>eps_diluted</x:v>
      </x:c>
      <x:c r="C266" t="str">
        <x:v>FY2015</x:v>
      </x:c>
      <x:c r="D266" t="str">
        <x:v>2014-01-27</x:v>
      </x:c>
      <x:c r="E266" t="str">
        <x:v>2015-01-25</x:v>
      </x:c>
      <x:c r="F266" s="63" t="n">
        <x:v>1.12</x:v>
      </x:c>
      <x:c r="G266" s="65" t="str">
        <x:v>USD/share</x:v>
      </x:c>
      <x:c r="H266" t="str">
        <x:v>SRC-001</x:v>
      </x:c>
      <x:c r="I266" t="str">
        <x:v>2017-03-01</x:v>
      </x:c>
      <x:c r="J266" t="str">
        <x:v>0001045810-17-000027</x:v>
      </x:c>
      <x:c r="K266" t="str">
        <x:v>https://www.sec.gov/Archives/edgar/data/1045810/000104581017000027/0001045810-17-000027-index.html</x:v>
      </x:c>
      <x:c r="L266" t="str">
        <x:v>Selected</x:v>
      </x:c>
      <x:c r="M266" t="str">
        <x:v>us-gaap:EarningsPerShareDiluted; Source-reported split basis; do not compare EPS/shares across filing vintages</x:v>
      </x:c>
    </x:row>
    <x:row r="267" ht="23" customHeight="1">
      <x:c r="A267" t="str">
        <x:v>FACT-0262</x:v>
      </x:c>
      <x:c r="B267" t="str">
        <x:v>shares_basic</x:v>
      </x:c>
      <x:c r="C267" t="str">
        <x:v>FY2015</x:v>
      </x:c>
      <x:c r="D267" t="str">
        <x:v>2014-01-27</x:v>
      </x:c>
      <x:c r="E267" t="str">
        <x:v>2015-01-25</x:v>
      </x:c>
      <x:c r="F267" s="63" t="n">
        <x:v>552</x:v>
      </x:c>
      <x:c r="G267" s="65" t="str">
        <x:v>million shares</x:v>
      </x:c>
      <x:c r="H267" t="str">
        <x:v>SRC-001</x:v>
      </x:c>
      <x:c r="I267" t="str">
        <x:v>2017-03-01</x:v>
      </x:c>
      <x:c r="J267" t="str">
        <x:v>0001045810-17-000027</x:v>
      </x:c>
      <x:c r="K267" t="str">
        <x:v>https://www.sec.gov/Archives/edgar/data/1045810/000104581017000027/0001045810-17-000027-index.html</x:v>
      </x:c>
      <x:c r="L267" t="str">
        <x:v>Selected</x:v>
      </x:c>
      <x:c r="M267" t="str">
        <x:v>us-gaap:WeightedAverageNumberOfSharesOutstandingBasic; Source-reported split basis; do not compare EPS/shares across filing vintages</x:v>
      </x:c>
    </x:row>
    <x:row r="268" ht="23" customHeight="1">
      <x:c r="A268" t="str">
        <x:v>FACT-0263</x:v>
      </x:c>
      <x:c r="B268" t="str">
        <x:v>shares_diluted</x:v>
      </x:c>
      <x:c r="C268" t="str">
        <x:v>FY2015</x:v>
      </x:c>
      <x:c r="D268" t="str">
        <x:v>2014-01-27</x:v>
      </x:c>
      <x:c r="E268" t="str">
        <x:v>2015-01-25</x:v>
      </x:c>
      <x:c r="F268" s="63" t="n">
        <x:v>563</x:v>
      </x:c>
      <x:c r="G268" s="65" t="str">
        <x:v>million shares</x:v>
      </x:c>
      <x:c r="H268" t="str">
        <x:v>SRC-001</x:v>
      </x:c>
      <x:c r="I268" t="str">
        <x:v>2017-03-01</x:v>
      </x:c>
      <x:c r="J268" t="str">
        <x:v>0001045810-17-000027</x:v>
      </x:c>
      <x:c r="K268" t="str">
        <x:v>https://www.sec.gov/Archives/edgar/data/1045810/000104581017000027/0001045810-17-000027-index.html</x:v>
      </x:c>
      <x:c r="L268" t="str">
        <x:v>Selected</x:v>
      </x:c>
      <x:c r="M268" t="str">
        <x:v>us-gaap:WeightedAverageNumberOfDilutedSharesOutstanding; Source-reported split basis; do not compare EPS/shares across filing vintages</x:v>
      </x:c>
    </x:row>
    <x:row r="269" ht="23" customHeight="1">
      <x:c r="A269" t="str">
        <x:v>FACT-0264</x:v>
      </x:c>
      <x:c r="B269" t="str">
        <x:v>cash</x:v>
      </x:c>
      <x:c r="C269" t="str">
        <x:v>FY2015</x:v>
      </x:c>
      <x:c r="D269" t="str">
        <x:v>Not captured</x:v>
      </x:c>
      <x:c r="E269" t="str">
        <x:v>2015-01-25</x:v>
      </x:c>
      <x:c r="F269" s="63" t="n">
        <x:v>497</x:v>
      </x:c>
      <x:c r="G269" s="65" t="str">
        <x:v>USD million</x:v>
      </x:c>
      <x:c r="H269" t="str">
        <x:v>SRC-001</x:v>
      </x:c>
      <x:c r="I269" t="str">
        <x:v>2018-02-28</x:v>
      </x:c>
      <x:c r="J269" t="str">
        <x:v>0001045810-18-000010</x:v>
      </x:c>
      <x:c r="K269" t="str">
        <x:v>https://www.sec.gov/Archives/edgar/data/1045810/000104581018000010/0001045810-18-000010-index.html</x:v>
      </x:c>
      <x:c r="L269" t="str">
        <x:v>Selected</x:v>
      </x:c>
      <x:c r="M269" t="str">
        <x:v>us-gaap:CashAndCashEquivalentsAtCarryingValue; </x:v>
      </x:c>
    </x:row>
    <x:row r="270" ht="23" customHeight="1">
      <x:c r="A270" t="str">
        <x:v>FACT-0265</x:v>
      </x:c>
      <x:c r="B270" t="str">
        <x:v>securities</x:v>
      </x:c>
      <x:c r="C270" t="str">
        <x:v>FY2015</x:v>
      </x:c>
      <x:c r="D270" t="str">
        <x:v>Not captured</x:v>
      </x:c>
      <x:c r="E270" t="str">
        <x:v>2015-01-25</x:v>
      </x:c>
      <x:c r="F270" s="63" t="n">
        <x:v>4126</x:v>
      </x:c>
      <x:c r="G270" s="65" t="str">
        <x:v>USD million</x:v>
      </x:c>
      <x:c r="H270" t="str">
        <x:v>SRC-001</x:v>
      </x:c>
      <x:c r="I270" t="str">
        <x:v>2016-03-17</x:v>
      </x:c>
      <x:c r="J270" t="str">
        <x:v>0001045810-16-000205</x:v>
      </x:c>
      <x:c r="K270" t="str">
        <x:v>https://www.sec.gov/Archives/edgar/data/1045810/000104581016000205/0001045810-16-000205-index.html</x:v>
      </x:c>
      <x:c r="L270" t="str">
        <x:v>Selected</x:v>
      </x:c>
      <x:c r="M270" t="str">
        <x:v>us-gaap:MarketableSecuritiesCurrent; </x:v>
      </x:c>
    </x:row>
    <x:row r="271" ht="23" customHeight="1">
      <x:c r="A271" t="str">
        <x:v>FACT-0266</x:v>
      </x:c>
      <x:c r="B271" t="str">
        <x:v>receivables</x:v>
      </x:c>
      <x:c r="C271" t="str">
        <x:v>FY2015</x:v>
      </x:c>
      <x:c r="D271" t="str">
        <x:v>Not captured</x:v>
      </x:c>
      <x:c r="E271" t="str">
        <x:v>2015-01-25</x:v>
      </x:c>
      <x:c r="F271" s="63" t="n">
        <x:v>474</x:v>
      </x:c>
      <x:c r="G271" s="65" t="str">
        <x:v>USD million</x:v>
      </x:c>
      <x:c r="H271" t="str">
        <x:v>SRC-001</x:v>
      </x:c>
      <x:c r="I271" t="str">
        <x:v>2016-03-17</x:v>
      </x:c>
      <x:c r="J271" t="str">
        <x:v>0001045810-16-000205</x:v>
      </x:c>
      <x:c r="K271" t="str">
        <x:v>https://www.sec.gov/Archives/edgar/data/1045810/000104581016000205/0001045810-16-000205-index.html</x:v>
      </x:c>
      <x:c r="L271" t="str">
        <x:v>Selected</x:v>
      </x:c>
      <x:c r="M271" t="str">
        <x:v>us-gaap:AccountsReceivableNetCurrent; </x:v>
      </x:c>
    </x:row>
    <x:row r="272" ht="23" customHeight="1">
      <x:c r="A272" t="str">
        <x:v>FACT-0267</x:v>
      </x:c>
      <x:c r="B272" t="str">
        <x:v>inventory</x:v>
      </x:c>
      <x:c r="C272" t="str">
        <x:v>FY2015</x:v>
      </x:c>
      <x:c r="D272" t="str">
        <x:v>Not captured</x:v>
      </x:c>
      <x:c r="E272" t="str">
        <x:v>2015-01-25</x:v>
      </x:c>
      <x:c r="F272" s="63" t="n">
        <x:v>483</x:v>
      </x:c>
      <x:c r="G272" s="65" t="str">
        <x:v>USD million</x:v>
      </x:c>
      <x:c r="H272" t="str">
        <x:v>SRC-001</x:v>
      </x:c>
      <x:c r="I272" t="str">
        <x:v>2016-03-17</x:v>
      </x:c>
      <x:c r="J272" t="str">
        <x:v>0001045810-16-000205</x:v>
      </x:c>
      <x:c r="K272" t="str">
        <x:v>https://www.sec.gov/Archives/edgar/data/1045810/000104581016000205/0001045810-16-000205-index.html</x:v>
      </x:c>
      <x:c r="L272" t="str">
        <x:v>Selected</x:v>
      </x:c>
      <x:c r="M272" t="str">
        <x:v>us-gaap:InventoryNet; </x:v>
      </x:c>
    </x:row>
    <x:row r="273" ht="23" customHeight="1">
      <x:c r="A273" t="str">
        <x:v>FACT-0268</x:v>
      </x:c>
      <x:c r="B273" t="str">
        <x:v>current_assets</x:v>
      </x:c>
      <x:c r="C273" t="str">
        <x:v>FY2015</x:v>
      </x:c>
      <x:c r="D273" t="str">
        <x:v>Not captured</x:v>
      </x:c>
      <x:c r="E273" t="str">
        <x:v>2015-01-25</x:v>
      </x:c>
      <x:c r="F273" s="63" t="n">
        <x:v>5713</x:v>
      </x:c>
      <x:c r="G273" s="65" t="str">
        <x:v>USD million</x:v>
      </x:c>
      <x:c r="H273" t="str">
        <x:v>SRC-001</x:v>
      </x:c>
      <x:c r="I273" t="str">
        <x:v>2016-03-17</x:v>
      </x:c>
      <x:c r="J273" t="str">
        <x:v>0001045810-16-000205</x:v>
      </x:c>
      <x:c r="K273" t="str">
        <x:v>https://www.sec.gov/Archives/edgar/data/1045810/000104581016000205/0001045810-16-000205-index.html</x:v>
      </x:c>
      <x:c r="L273" t="str">
        <x:v>Selected</x:v>
      </x:c>
      <x:c r="M273" t="str">
        <x:v>us-gaap:AssetsCurrent; </x:v>
      </x:c>
    </x:row>
    <x:row r="274" ht="23" customHeight="1">
      <x:c r="A274" t="str">
        <x:v>FACT-0269</x:v>
      </x:c>
      <x:c r="B274" t="str">
        <x:v>ppe</x:v>
      </x:c>
      <x:c r="C274" t="str">
        <x:v>FY2015</x:v>
      </x:c>
      <x:c r="D274" t="str">
        <x:v>Not captured</x:v>
      </x:c>
      <x:c r="E274" t="str">
        <x:v>2015-01-25</x:v>
      </x:c>
      <x:c r="F274" s="63" t="n">
        <x:v>557</x:v>
      </x:c>
      <x:c r="G274" s="65" t="str">
        <x:v>USD million</x:v>
      </x:c>
      <x:c r="H274" t="str">
        <x:v>SRC-001</x:v>
      </x:c>
      <x:c r="I274" t="str">
        <x:v>2016-03-17</x:v>
      </x:c>
      <x:c r="J274" t="str">
        <x:v>0001045810-16-000205</x:v>
      </x:c>
      <x:c r="K274" t="str">
        <x:v>https://www.sec.gov/Archives/edgar/data/1045810/000104581016000205/0001045810-16-000205-index.html</x:v>
      </x:c>
      <x:c r="L274" t="str">
        <x:v>Selected</x:v>
      </x:c>
      <x:c r="M274" t="str">
        <x:v>us-gaap:PropertyPlantAndEquipmentNet; </x:v>
      </x:c>
    </x:row>
    <x:row r="275" ht="23" customHeight="1">
      <x:c r="A275" t="str">
        <x:v>FACT-0270</x:v>
      </x:c>
      <x:c r="B275" t="str">
        <x:v>goodwill</x:v>
      </x:c>
      <x:c r="C275" t="str">
        <x:v>FY2015</x:v>
      </x:c>
      <x:c r="D275" t="str">
        <x:v>Not captured</x:v>
      </x:c>
      <x:c r="E275" t="str">
        <x:v>2015-01-25</x:v>
      </x:c>
      <x:c r="F275" s="63" t="n">
        <x:v>618</x:v>
      </x:c>
      <x:c r="G275" s="65" t="str">
        <x:v>USD million</x:v>
      </x:c>
      <x:c r="H275" t="str">
        <x:v>SRC-001</x:v>
      </x:c>
      <x:c r="I275" t="str">
        <x:v>2016-03-17</x:v>
      </x:c>
      <x:c r="J275" t="str">
        <x:v>0001045810-16-000205</x:v>
      </x:c>
      <x:c r="K275" t="str">
        <x:v>https://www.sec.gov/Archives/edgar/data/1045810/000104581016000205/0001045810-16-000205-index.html</x:v>
      </x:c>
      <x:c r="L275" t="str">
        <x:v>Selected</x:v>
      </x:c>
      <x:c r="M275" t="str">
        <x:v>us-gaap:Goodwill; </x:v>
      </x:c>
    </x:row>
    <x:row r="276" ht="23" customHeight="1">
      <x:c r="A276" t="str">
        <x:v>FACT-0271</x:v>
      </x:c>
      <x:c r="B276" t="str">
        <x:v>intangibles</x:v>
      </x:c>
      <x:c r="C276" t="str">
        <x:v>FY2015</x:v>
      </x:c>
      <x:c r="D276" t="str">
        <x:v>Not captured</x:v>
      </x:c>
      <x:c r="E276" t="str">
        <x:v>2015-01-25</x:v>
      </x:c>
      <x:c r="F276" s="63" t="n">
        <x:v>222</x:v>
      </x:c>
      <x:c r="G276" s="65" t="str">
        <x:v>USD million</x:v>
      </x:c>
      <x:c r="H276" t="str">
        <x:v>SRC-001</x:v>
      </x:c>
      <x:c r="I276" t="str">
        <x:v>2016-03-17</x:v>
      </x:c>
      <x:c r="J276" t="str">
        <x:v>0001045810-16-000205</x:v>
      </x:c>
      <x:c r="K276" t="str">
        <x:v>https://www.sec.gov/Archives/edgar/data/1045810/000104581016000205/0001045810-16-000205-index.html</x:v>
      </x:c>
      <x:c r="L276" t="str">
        <x:v>Selected</x:v>
      </x:c>
      <x:c r="M276" t="str">
        <x:v>us-gaap:FiniteLivedIntangibleAssetsNet; </x:v>
      </x:c>
    </x:row>
    <x:row r="277" ht="23" customHeight="1">
      <x:c r="A277" t="str">
        <x:v>FACT-0272</x:v>
      </x:c>
      <x:c r="B277" t="str">
        <x:v>assets</x:v>
      </x:c>
      <x:c r="C277" t="str">
        <x:v>FY2015</x:v>
      </x:c>
      <x:c r="D277" t="str">
        <x:v>Not captured</x:v>
      </x:c>
      <x:c r="E277" t="str">
        <x:v>2015-01-25</x:v>
      </x:c>
      <x:c r="F277" s="63" t="n">
        <x:v>7201</x:v>
      </x:c>
      <x:c r="G277" s="65" t="str">
        <x:v>USD million</x:v>
      </x:c>
      <x:c r="H277" t="str">
        <x:v>SRC-001</x:v>
      </x:c>
      <x:c r="I277" t="str">
        <x:v>2016-03-17</x:v>
      </x:c>
      <x:c r="J277" t="str">
        <x:v>0001045810-16-000205</x:v>
      </x:c>
      <x:c r="K277" t="str">
        <x:v>https://www.sec.gov/Archives/edgar/data/1045810/000104581016000205/0001045810-16-000205-index.html</x:v>
      </x:c>
      <x:c r="L277" t="str">
        <x:v>Selected</x:v>
      </x:c>
      <x:c r="M277" t="str">
        <x:v>us-gaap:Assets; </x:v>
      </x:c>
    </x:row>
    <x:row r="278" ht="23" customHeight="1">
      <x:c r="A278" t="str">
        <x:v>FACT-0273</x:v>
      </x:c>
      <x:c r="B278" t="str">
        <x:v>payables</x:v>
      </x:c>
      <x:c r="C278" t="str">
        <x:v>FY2015</x:v>
      </x:c>
      <x:c r="D278" t="str">
        <x:v>Not captured</x:v>
      </x:c>
      <x:c r="E278" t="str">
        <x:v>2015-01-25</x:v>
      </x:c>
      <x:c r="F278" s="63" t="n">
        <x:v>293</x:v>
      </x:c>
      <x:c r="G278" s="65" t="str">
        <x:v>USD million</x:v>
      </x:c>
      <x:c r="H278" t="str">
        <x:v>SRC-001</x:v>
      </x:c>
      <x:c r="I278" t="str">
        <x:v>2016-03-17</x:v>
      </x:c>
      <x:c r="J278" t="str">
        <x:v>0001045810-16-000205</x:v>
      </x:c>
      <x:c r="K278" t="str">
        <x:v>https://www.sec.gov/Archives/edgar/data/1045810/000104581016000205/0001045810-16-000205-index.html</x:v>
      </x:c>
      <x:c r="L278" t="str">
        <x:v>Selected</x:v>
      </x:c>
      <x:c r="M278" t="str">
        <x:v>us-gaap:AccountsPayableCurrent; </x:v>
      </x:c>
    </x:row>
    <x:row r="279" ht="23" customHeight="1">
      <x:c r="A279" t="str">
        <x:v>FACT-0274</x:v>
      </x:c>
      <x:c r="B279" t="str">
        <x:v>current_liabilities</x:v>
      </x:c>
      <x:c r="C279" t="str">
        <x:v>FY2015</x:v>
      </x:c>
      <x:c r="D279" t="str">
        <x:v>Not captured</x:v>
      </x:c>
      <x:c r="E279" t="str">
        <x:v>2015-01-25</x:v>
      </x:c>
      <x:c r="F279" s="63" t="n">
        <x:v>896</x:v>
      </x:c>
      <x:c r="G279" s="65" t="str">
        <x:v>USD million</x:v>
      </x:c>
      <x:c r="H279" t="str">
        <x:v>SRC-001</x:v>
      </x:c>
      <x:c r="I279" t="str">
        <x:v>2016-03-17</x:v>
      </x:c>
      <x:c r="J279" t="str">
        <x:v>0001045810-16-000205</x:v>
      </x:c>
      <x:c r="K279" t="str">
        <x:v>https://www.sec.gov/Archives/edgar/data/1045810/000104581016000205/0001045810-16-000205-index.html</x:v>
      </x:c>
      <x:c r="L279" t="str">
        <x:v>Selected</x:v>
      </x:c>
      <x:c r="M279" t="str">
        <x:v>us-gaap:LiabilitiesCurrent; </x:v>
      </x:c>
    </x:row>
    <x:row r="280" ht="23" customHeight="1">
      <x:c r="A280" t="str">
        <x:v>FACT-0275</x:v>
      </x:c>
      <x:c r="B280" t="str">
        <x:v>liabilities</x:v>
      </x:c>
      <x:c r="C280" t="str">
        <x:v>FY2015</x:v>
      </x:c>
      <x:c r="D280" t="str">
        <x:v>Not captured</x:v>
      </x:c>
      <x:c r="E280" t="str">
        <x:v>2015-01-25</x:v>
      </x:c>
      <x:c r="F280" s="63" t="n">
        <x:v>2783</x:v>
      </x:c>
      <x:c r="G280" s="65" t="str">
        <x:v>USD million</x:v>
      </x:c>
      <x:c r="H280" t="str">
        <x:v>SRC-001</x:v>
      </x:c>
      <x:c r="I280" t="str">
        <x:v>2016-03-17</x:v>
      </x:c>
      <x:c r="J280" t="str">
        <x:v>0001045810-16-000205</x:v>
      </x:c>
      <x:c r="K280" t="str">
        <x:v>https://www.sec.gov/Archives/edgar/data/1045810/000104581016000205/0001045810-16-000205-index.html</x:v>
      </x:c>
      <x:c r="L280" t="str">
        <x:v>Selected</x:v>
      </x:c>
      <x:c r="M280" t="str">
        <x:v>us-gaap:Liabilities; </x:v>
      </x:c>
    </x:row>
    <x:row r="281" ht="23" customHeight="1">
      <x:c r="A281" t="str">
        <x:v>FACT-0276</x:v>
      </x:c>
      <x:c r="B281" t="str">
        <x:v>equity</x:v>
      </x:c>
      <x:c r="C281" t="str">
        <x:v>FY2015</x:v>
      </x:c>
      <x:c r="D281" t="str">
        <x:v>Not captured</x:v>
      </x:c>
      <x:c r="E281" t="str">
        <x:v>2015-01-25</x:v>
      </x:c>
      <x:c r="F281" s="63" t="n">
        <x:v>4418</x:v>
      </x:c>
      <x:c r="G281" s="65" t="str">
        <x:v>USD million</x:v>
      </x:c>
      <x:c r="H281" t="str">
        <x:v>SRC-001</x:v>
      </x:c>
      <x:c r="I281" t="str">
        <x:v>2018-02-28</x:v>
      </x:c>
      <x:c r="J281" t="str">
        <x:v>0001045810-18-000010</x:v>
      </x:c>
      <x:c r="K281" t="str">
        <x:v>https://www.sec.gov/Archives/edgar/data/1045810/000104581018000010/0001045810-18-000010-index.html</x:v>
      </x:c>
      <x:c r="L281" t="str">
        <x:v>Selected</x:v>
      </x:c>
      <x:c r="M281" t="str">
        <x:v>us-gaap:StockholdersEquity; </x:v>
      </x:c>
    </x:row>
    <x:row r="282" ht="23" customHeight="1">
      <x:c r="A282" t="str">
        <x:v>FACT-0277</x:v>
      </x:c>
      <x:c r="B282" t="str">
        <x:v>retained</x:v>
      </x:c>
      <x:c r="C282" t="str">
        <x:v>FY2015</x:v>
      </x:c>
      <x:c r="D282" t="str">
        <x:v>Not captured</x:v>
      </x:c>
      <x:c r="E282" t="str">
        <x:v>2015-01-25</x:v>
      </x:c>
      <x:c r="F282" s="63" t="n">
        <x:v>3949</x:v>
      </x:c>
      <x:c r="G282" s="65" t="str">
        <x:v>USD million</x:v>
      </x:c>
      <x:c r="H282" t="str">
        <x:v>SRC-001</x:v>
      </x:c>
      <x:c r="I282" t="str">
        <x:v>2016-03-17</x:v>
      </x:c>
      <x:c r="J282" t="str">
        <x:v>0001045810-16-000205</x:v>
      </x:c>
      <x:c r="K282" t="str">
        <x:v>https://www.sec.gov/Archives/edgar/data/1045810/000104581016000205/0001045810-16-000205-index.html</x:v>
      </x:c>
      <x:c r="L282" t="str">
        <x:v>Selected</x:v>
      </x:c>
      <x:c r="M282" t="str">
        <x:v>us-gaap:RetainedEarningsAccumulatedDeficit; </x:v>
      </x:c>
    </x:row>
    <x:row r="283" ht="23" customHeight="1">
      <x:c r="A283" t="str">
        <x:v>FACT-0278</x:v>
      </x:c>
      <x:c r="B283" t="str">
        <x:v>cfo</x:v>
      </x:c>
      <x:c r="C283" t="str">
        <x:v>FY2015</x:v>
      </x:c>
      <x:c r="D283" t="str">
        <x:v>2014-01-27</x:v>
      </x:c>
      <x:c r="E283" t="str">
        <x:v>2015-01-25</x:v>
      </x:c>
      <x:c r="F283" s="63" t="n">
        <x:v>906</x:v>
      </x:c>
      <x:c r="G283" s="65" t="str">
        <x:v>USD million</x:v>
      </x:c>
      <x:c r="H283" t="str">
        <x:v>SRC-001</x:v>
      </x:c>
      <x:c r="I283" t="str">
        <x:v>2017-03-01</x:v>
      </x:c>
      <x:c r="J283" t="str">
        <x:v>0001045810-17-000027</x:v>
      </x:c>
      <x:c r="K283" t="str">
        <x:v>https://www.sec.gov/Archives/edgar/data/1045810/000104581017000027/0001045810-17-000027-index.html</x:v>
      </x:c>
      <x:c r="L283" t="str">
        <x:v>Selected</x:v>
      </x:c>
      <x:c r="M283" t="str">
        <x:v>us-gaap:NetCashProvidedByUsedInOperatingActivities; </x:v>
      </x:c>
    </x:row>
    <x:row r="284" ht="23" customHeight="1">
      <x:c r="A284" t="str">
        <x:v>FACT-0279</x:v>
      </x:c>
      <x:c r="B284" t="str">
        <x:v>cfi</x:v>
      </x:c>
      <x:c r="C284" t="str">
        <x:v>FY2015</x:v>
      </x:c>
      <x:c r="D284" t="str">
        <x:v>2014-01-27</x:v>
      </x:c>
      <x:c r="E284" t="str">
        <x:v>2015-01-25</x:v>
      </x:c>
      <x:c r="F284" s="63" t="n">
        <x:v>-727</x:v>
      </x:c>
      <x:c r="G284" s="65" t="str">
        <x:v>USD million</x:v>
      </x:c>
      <x:c r="H284" t="str">
        <x:v>SRC-001</x:v>
      </x:c>
      <x:c r="I284" t="str">
        <x:v>2017-03-01</x:v>
      </x:c>
      <x:c r="J284" t="str">
        <x:v>0001045810-17-000027</x:v>
      </x:c>
      <x:c r="K284" t="str">
        <x:v>https://www.sec.gov/Archives/edgar/data/1045810/000104581017000027/0001045810-17-000027-index.html</x:v>
      </x:c>
      <x:c r="L284" t="str">
        <x:v>Selected</x:v>
      </x:c>
      <x:c r="M284" t="str">
        <x:v>us-gaap:NetCashProvidedByUsedInInvestingActivities; </x:v>
      </x:c>
    </x:row>
    <x:row r="285" ht="23" customHeight="1">
      <x:c r="A285" t="str">
        <x:v>FACT-0280</x:v>
      </x:c>
      <x:c r="B285" t="str">
        <x:v>cff</x:v>
      </x:c>
      <x:c r="C285" t="str">
        <x:v>FY2015</x:v>
      </x:c>
      <x:c r="D285" t="str">
        <x:v>2014-01-27</x:v>
      </x:c>
      <x:c r="E285" t="str">
        <x:v>2015-01-25</x:v>
      </x:c>
      <x:c r="F285" s="63" t="n">
        <x:v>-834</x:v>
      </x:c>
      <x:c r="G285" s="65" t="str">
        <x:v>USD million</x:v>
      </x:c>
      <x:c r="H285" t="str">
        <x:v>SRC-001</x:v>
      </x:c>
      <x:c r="I285" t="str">
        <x:v>2017-03-01</x:v>
      </x:c>
      <x:c r="J285" t="str">
        <x:v>0001045810-17-000027</x:v>
      </x:c>
      <x:c r="K285" t="str">
        <x:v>https://www.sec.gov/Archives/edgar/data/1045810/000104581017000027/0001045810-17-000027-index.html</x:v>
      </x:c>
      <x:c r="L285" t="str">
        <x:v>Selected</x:v>
      </x:c>
      <x:c r="M285" t="str">
        <x:v>us-gaap:NetCashProvidedByUsedInFinancingActivities; </x:v>
      </x:c>
    </x:row>
    <x:row r="286" ht="23" customHeight="1">
      <x:c r="A286" t="str">
        <x:v>FACT-0281</x:v>
      </x:c>
      <x:c r="B286" t="str">
        <x:v>da</x:v>
      </x:c>
      <x:c r="C286" t="str">
        <x:v>FY2015</x:v>
      </x:c>
      <x:c r="D286" t="str">
        <x:v>2014-01-27</x:v>
      </x:c>
      <x:c r="E286" t="str">
        <x:v>2015-01-25</x:v>
      </x:c>
      <x:c r="F286" s="63" t="n">
        <x:v>220</x:v>
      </x:c>
      <x:c r="G286" s="65" t="str">
        <x:v>USD million</x:v>
      </x:c>
      <x:c r="H286" t="str">
        <x:v>SRC-001</x:v>
      </x:c>
      <x:c r="I286" t="str">
        <x:v>2017-03-01</x:v>
      </x:c>
      <x:c r="J286" t="str">
        <x:v>0001045810-17-000027</x:v>
      </x:c>
      <x:c r="K286" t="str">
        <x:v>https://www.sec.gov/Archives/edgar/data/1045810/000104581017000027/0001045810-17-000027-index.html</x:v>
      </x:c>
      <x:c r="L286" t="str">
        <x:v>Selected</x:v>
      </x:c>
      <x:c r="M286" t="str">
        <x:v>us-gaap:DepreciationAndAmortization; </x:v>
      </x:c>
    </x:row>
    <x:row r="287" ht="23" customHeight="1">
      <x:c r="A287" t="str">
        <x:v>FACT-0282</x:v>
      </x:c>
      <x:c r="B287" t="str">
        <x:v>sbc</x:v>
      </x:c>
      <x:c r="C287" t="str">
        <x:v>FY2015</x:v>
      </x:c>
      <x:c r="D287" t="str">
        <x:v>2014-01-27</x:v>
      </x:c>
      <x:c r="E287" t="str">
        <x:v>2015-01-25</x:v>
      </x:c>
      <x:c r="F287" s="63" t="n">
        <x:v>158</x:v>
      </x:c>
      <x:c r="G287" s="65" t="str">
        <x:v>USD million</x:v>
      </x:c>
      <x:c r="H287" t="str">
        <x:v>SRC-001</x:v>
      </x:c>
      <x:c r="I287" t="str">
        <x:v>2017-03-01</x:v>
      </x:c>
      <x:c r="J287" t="str">
        <x:v>0001045810-17-000027</x:v>
      </x:c>
      <x:c r="K287" t="str">
        <x:v>https://www.sec.gov/Archives/edgar/data/1045810/000104581017000027/0001045810-17-000027-index.html</x:v>
      </x:c>
      <x:c r="L287" t="str">
        <x:v>Selected</x:v>
      </x:c>
      <x:c r="M287" t="str">
        <x:v>us-gaap:ShareBasedCompensation; </x:v>
      </x:c>
    </x:row>
    <x:row r="288" ht="23" customHeight="1">
      <x:c r="A288" t="str">
        <x:v>FACT-0283</x:v>
      </x:c>
      <x:c r="B288" t="str">
        <x:v>acquisitions</x:v>
      </x:c>
      <x:c r="C288" t="str">
        <x:v>FY2015</x:v>
      </x:c>
      <x:c r="D288" t="str">
        <x:v>2014-01-27</x:v>
      </x:c>
      <x:c r="E288" t="str">
        <x:v>2015-01-25</x:v>
      </x:c>
      <x:c r="F288" s="63" t="n">
        <x:v>0</x:v>
      </x:c>
      <x:c r="G288" s="65" t="str">
        <x:v>USD million</x:v>
      </x:c>
      <x:c r="H288" t="str">
        <x:v>SRC-001</x:v>
      </x:c>
      <x:c r="I288" t="str">
        <x:v>2016-03-17</x:v>
      </x:c>
      <x:c r="J288" t="str">
        <x:v>0001045810-16-000205</x:v>
      </x:c>
      <x:c r="K288" t="str">
        <x:v>https://www.sec.gov/Archives/edgar/data/1045810/000104581016000205/0001045810-16-000205-index.html</x:v>
      </x:c>
      <x:c r="L288" t="str">
        <x:v>Selected</x:v>
      </x:c>
      <x:c r="M288" t="str">
        <x:v>us-gaap:PaymentsToAcquireBusinessesNetOfCashAcquired; </x:v>
      </x:c>
    </x:row>
    <x:row r="289" ht="23" customHeight="1">
      <x:c r="A289" t="str">
        <x:v>FACT-0284</x:v>
      </x:c>
      <x:c r="B289" t="str">
        <x:v>repurchases</x:v>
      </x:c>
      <x:c r="C289" t="str">
        <x:v>FY2015</x:v>
      </x:c>
      <x:c r="D289" t="str">
        <x:v>2014-01-27</x:v>
      </x:c>
      <x:c r="E289" t="str">
        <x:v>2015-01-25</x:v>
      </x:c>
      <x:c r="F289" s="63" t="n">
        <x:v>814</x:v>
      </x:c>
      <x:c r="G289" s="65" t="str">
        <x:v>USD million</x:v>
      </x:c>
      <x:c r="H289" t="str">
        <x:v>SRC-001</x:v>
      </x:c>
      <x:c r="I289" t="str">
        <x:v>2017-03-01</x:v>
      </x:c>
      <x:c r="J289" t="str">
        <x:v>0001045810-17-000027</x:v>
      </x:c>
      <x:c r="K289" t="str">
        <x:v>https://www.sec.gov/Archives/edgar/data/1045810/000104581017000027/0001045810-17-000027-index.html</x:v>
      </x:c>
      <x:c r="L289" t="str">
        <x:v>Selected</x:v>
      </x:c>
      <x:c r="M289" t="str">
        <x:v>us-gaap:PaymentsForRepurchaseOfCommonStock; </x:v>
      </x:c>
    </x:row>
    <x:row r="290" ht="23" customHeight="1">
      <x:c r="A290" t="str">
        <x:v>FACT-0285</x:v>
      </x:c>
      <x:c r="B290" t="str">
        <x:v>dividends</x:v>
      </x:c>
      <x:c r="C290" t="str">
        <x:v>FY2015</x:v>
      </x:c>
      <x:c r="D290" t="str">
        <x:v>2014-01-27</x:v>
      </x:c>
      <x:c r="E290" t="str">
        <x:v>2015-01-25</x:v>
      </x:c>
      <x:c r="F290" s="63" t="n">
        <x:v>186</x:v>
      </x:c>
      <x:c r="G290" s="65" t="str">
        <x:v>USD million</x:v>
      </x:c>
      <x:c r="H290" t="str">
        <x:v>SRC-001</x:v>
      </x:c>
      <x:c r="I290" t="str">
        <x:v>2017-03-01</x:v>
      </x:c>
      <x:c r="J290" t="str">
        <x:v>0001045810-17-000027</x:v>
      </x:c>
      <x:c r="K290" t="str">
        <x:v>https://www.sec.gov/Archives/edgar/data/1045810/000104581017000027/0001045810-17-000027-index.html</x:v>
      </x:c>
      <x:c r="L290" t="str">
        <x:v>Selected</x:v>
      </x:c>
      <x:c r="M290" t="str">
        <x:v>us-gaap:PaymentsOfDividends; </x:v>
      </x:c>
    </x:row>
    <x:row r="291" ht="23" customHeight="1">
      <x:c r="A291" t="str">
        <x:v>FACT-0286</x:v>
      </x:c>
      <x:c r="B291" t="str">
        <x:v>cash_taxes</x:v>
      </x:c>
      <x:c r="C291" t="str">
        <x:v>FY2015</x:v>
      </x:c>
      <x:c r="D291" t="str">
        <x:v>2014-01-27</x:v>
      </x:c>
      <x:c r="E291" t="str">
        <x:v>2015-01-25</x:v>
      </x:c>
      <x:c r="F291" s="63" t="n">
        <x:v>14</x:v>
      </x:c>
      <x:c r="G291" s="65" t="str">
        <x:v>USD million</x:v>
      </x:c>
      <x:c r="H291" t="str">
        <x:v>SRC-001</x:v>
      </x:c>
      <x:c r="I291" t="str">
        <x:v>2017-03-01</x:v>
      </x:c>
      <x:c r="J291" t="str">
        <x:v>0001045810-17-000027</x:v>
      </x:c>
      <x:c r="K291" t="str">
        <x:v>https://www.sec.gov/Archives/edgar/data/1045810/000104581017000027/0001045810-17-000027-index.html</x:v>
      </x:c>
      <x:c r="L291" t="str">
        <x:v>Selected</x:v>
      </x:c>
      <x:c r="M291" t="str">
        <x:v>us-gaap:IncomeTaxesPaidNet; </x:v>
      </x:c>
    </x:row>
    <x:row r="292" ht="23" customHeight="1">
      <x:c r="A292" t="str">
        <x:v>FACT-0287</x:v>
      </x:c>
      <x:c r="B292" t="str">
        <x:v>revenue</x:v>
      </x:c>
      <x:c r="C292" t="str">
        <x:v>FY2016</x:v>
      </x:c>
      <x:c r="D292" t="str">
        <x:v>2015-01-26</x:v>
      </x:c>
      <x:c r="E292" t="str">
        <x:v>2016-01-31</x:v>
      </x:c>
      <x:c r="F292" s="63" t="n">
        <x:v>5010</x:v>
      </x:c>
      <x:c r="G292" s="65" t="str">
        <x:v>USD million</x:v>
      </x:c>
      <x:c r="H292" t="str">
        <x:v>SRC-001</x:v>
      </x:c>
      <x:c r="I292" t="str">
        <x:v>2018-02-28</x:v>
      </x:c>
      <x:c r="J292" t="str">
        <x:v>0001045810-18-000010</x:v>
      </x:c>
      <x:c r="K292" t="str">
        <x:v>https://www.sec.gov/Archives/edgar/data/1045810/000104581018000010/0001045810-18-000010-index.html</x:v>
      </x:c>
      <x:c r="L292" t="str">
        <x:v>Selected</x:v>
      </x:c>
      <x:c r="M292" t="str">
        <x:v>us-gaap:Revenues; </x:v>
      </x:c>
    </x:row>
    <x:row r="293" ht="23" customHeight="1">
      <x:c r="A293" t="str">
        <x:v>FACT-0288</x:v>
      </x:c>
      <x:c r="B293" t="str">
        <x:v>cogs</x:v>
      </x:c>
      <x:c r="C293" t="str">
        <x:v>FY2016</x:v>
      </x:c>
      <x:c r="D293" t="str">
        <x:v>2015-01-26</x:v>
      </x:c>
      <x:c r="E293" t="str">
        <x:v>2016-01-31</x:v>
      </x:c>
      <x:c r="F293" s="63" t="n">
        <x:v>2199</x:v>
      </x:c>
      <x:c r="G293" s="65" t="str">
        <x:v>USD million</x:v>
      </x:c>
      <x:c r="H293" t="str">
        <x:v>SRC-001</x:v>
      </x:c>
      <x:c r="I293" t="str">
        <x:v>2018-02-28</x:v>
      </x:c>
      <x:c r="J293" t="str">
        <x:v>0001045810-18-000010</x:v>
      </x:c>
      <x:c r="K293" t="str">
        <x:v>https://www.sec.gov/Archives/edgar/data/1045810/000104581018000010/0001045810-18-000010-index.html</x:v>
      </x:c>
      <x:c r="L293" t="str">
        <x:v>Selected</x:v>
      </x:c>
      <x:c r="M293" t="str">
        <x:v>us-gaap:CostOfRevenue; </x:v>
      </x:c>
    </x:row>
    <x:row r="294" ht="23" customHeight="1">
      <x:c r="A294" t="str">
        <x:v>FACT-0289</x:v>
      </x:c>
      <x:c r="B294" t="str">
        <x:v>gross_profit</x:v>
      </x:c>
      <x:c r="C294" t="str">
        <x:v>FY2016</x:v>
      </x:c>
      <x:c r="D294" t="str">
        <x:v>2015-01-26</x:v>
      </x:c>
      <x:c r="E294" t="str">
        <x:v>2016-01-31</x:v>
      </x:c>
      <x:c r="F294" s="63" t="n">
        <x:v>2811</x:v>
      </x:c>
      <x:c r="G294" s="65" t="str">
        <x:v>USD million</x:v>
      </x:c>
      <x:c r="H294" t="str">
        <x:v>SRC-001</x:v>
      </x:c>
      <x:c r="I294" t="str">
        <x:v>2018-02-28</x:v>
      </x:c>
      <x:c r="J294" t="str">
        <x:v>0001045810-18-000010</x:v>
      </x:c>
      <x:c r="K294" t="str">
        <x:v>https://www.sec.gov/Archives/edgar/data/1045810/000104581018000010/0001045810-18-000010-index.html</x:v>
      </x:c>
      <x:c r="L294" t="str">
        <x:v>Selected</x:v>
      </x:c>
      <x:c r="M294" t="str">
        <x:v>us-gaap:GrossProfit; </x:v>
      </x:c>
    </x:row>
    <x:row r="295" ht="23" customHeight="1">
      <x:c r="A295" t="str">
        <x:v>FACT-0290</x:v>
      </x:c>
      <x:c r="B295" t="str">
        <x:v>rd</x:v>
      </x:c>
      <x:c r="C295" t="str">
        <x:v>FY2016</x:v>
      </x:c>
      <x:c r="D295" t="str">
        <x:v>2015-01-26</x:v>
      </x:c>
      <x:c r="E295" t="str">
        <x:v>2016-01-31</x:v>
      </x:c>
      <x:c r="F295" s="63" t="n">
        <x:v>1331</x:v>
      </x:c>
      <x:c r="G295" s="65" t="str">
        <x:v>USD million</x:v>
      </x:c>
      <x:c r="H295" t="str">
        <x:v>SRC-001</x:v>
      </x:c>
      <x:c r="I295" t="str">
        <x:v>2018-02-28</x:v>
      </x:c>
      <x:c r="J295" t="str">
        <x:v>0001045810-18-000010</x:v>
      </x:c>
      <x:c r="K295" t="str">
        <x:v>https://www.sec.gov/Archives/edgar/data/1045810/000104581018000010/0001045810-18-000010-index.html</x:v>
      </x:c>
      <x:c r="L295" t="str">
        <x:v>Selected</x:v>
      </x:c>
      <x:c r="M295" t="str">
        <x:v>us-gaap:ResearchAndDevelopmentExpense; </x:v>
      </x:c>
    </x:row>
    <x:row r="296" ht="23" customHeight="1">
      <x:c r="A296" t="str">
        <x:v>FACT-0291</x:v>
      </x:c>
      <x:c r="B296" t="str">
        <x:v>sga</x:v>
      </x:c>
      <x:c r="C296" t="str">
        <x:v>FY2016</x:v>
      </x:c>
      <x:c r="D296" t="str">
        <x:v>2015-01-26</x:v>
      </x:c>
      <x:c r="E296" t="str">
        <x:v>2016-01-31</x:v>
      </x:c>
      <x:c r="F296" s="63" t="n">
        <x:v>602</x:v>
      </x:c>
      <x:c r="G296" s="65" t="str">
        <x:v>USD million</x:v>
      </x:c>
      <x:c r="H296" t="str">
        <x:v>SRC-001</x:v>
      </x:c>
      <x:c r="I296" t="str">
        <x:v>2018-02-28</x:v>
      </x:c>
      <x:c r="J296" t="str">
        <x:v>0001045810-18-000010</x:v>
      </x:c>
      <x:c r="K296" t="str">
        <x:v>https://www.sec.gov/Archives/edgar/data/1045810/000104581018000010/0001045810-18-000010-index.html</x:v>
      </x:c>
      <x:c r="L296" t="str">
        <x:v>Selected</x:v>
      </x:c>
      <x:c r="M296" t="str">
        <x:v>us-gaap:SellingGeneralAndAdministrativeExpense; </x:v>
      </x:c>
    </x:row>
    <x:row r="297" ht="23" customHeight="1">
      <x:c r="A297" t="str">
        <x:v>FACT-0292</x:v>
      </x:c>
      <x:c r="B297" t="str">
        <x:v>opex</x:v>
      </x:c>
      <x:c r="C297" t="str">
        <x:v>FY2016</x:v>
      </x:c>
      <x:c r="D297" t="str">
        <x:v>2015-01-26</x:v>
      </x:c>
      <x:c r="E297" t="str">
        <x:v>2016-01-31</x:v>
      </x:c>
      <x:c r="F297" s="63" t="n">
        <x:v>2064</x:v>
      </x:c>
      <x:c r="G297" s="65" t="str">
        <x:v>USD million</x:v>
      </x:c>
      <x:c r="H297" t="str">
        <x:v>SRC-001</x:v>
      </x:c>
      <x:c r="I297" t="str">
        <x:v>2018-02-28</x:v>
      </x:c>
      <x:c r="J297" t="str">
        <x:v>0001045810-18-000010</x:v>
      </x:c>
      <x:c r="K297" t="str">
        <x:v>https://www.sec.gov/Archives/edgar/data/1045810/000104581018000010/0001045810-18-000010-index.html</x:v>
      </x:c>
      <x:c r="L297" t="str">
        <x:v>Selected</x:v>
      </x:c>
      <x:c r="M297" t="str">
        <x:v>us-gaap:OperatingExpenses; </x:v>
      </x:c>
    </x:row>
    <x:row r="298" ht="23" customHeight="1">
      <x:c r="A298" t="str">
        <x:v>FACT-0293</x:v>
      </x:c>
      <x:c r="B298" t="str">
        <x:v>operating_income</x:v>
      </x:c>
      <x:c r="C298" t="str">
        <x:v>FY2016</x:v>
      </x:c>
      <x:c r="D298" t="str">
        <x:v>2015-01-26</x:v>
      </x:c>
      <x:c r="E298" t="str">
        <x:v>2016-01-31</x:v>
      </x:c>
      <x:c r="F298" s="63" t="n">
        <x:v>747</x:v>
      </x:c>
      <x:c r="G298" s="65" t="str">
        <x:v>USD million</x:v>
      </x:c>
      <x:c r="H298" t="str">
        <x:v>SRC-001</x:v>
      </x:c>
      <x:c r="I298" t="str">
        <x:v>2018-02-28</x:v>
      </x:c>
      <x:c r="J298" t="str">
        <x:v>0001045810-18-000010</x:v>
      </x:c>
      <x:c r="K298" t="str">
        <x:v>https://www.sec.gov/Archives/edgar/data/1045810/000104581018000010/0001045810-18-000010-index.html</x:v>
      </x:c>
      <x:c r="L298" t="str">
        <x:v>Selected</x:v>
      </x:c>
      <x:c r="M298" t="str">
        <x:v>us-gaap:OperatingIncomeLoss; </x:v>
      </x:c>
    </x:row>
    <x:row r="299" ht="23" customHeight="1">
      <x:c r="A299" t="str">
        <x:v>FACT-0294</x:v>
      </x:c>
      <x:c r="B299" t="str">
        <x:v>interest_income</x:v>
      </x:c>
      <x:c r="C299" t="str">
        <x:v>FY2016</x:v>
      </x:c>
      <x:c r="D299" t="str">
        <x:v>2015-01-26</x:v>
      </x:c>
      <x:c r="E299" t="str">
        <x:v>2016-01-31</x:v>
      </x:c>
      <x:c r="F299" s="63" t="n">
        <x:v>39</x:v>
      </x:c>
      <x:c r="G299" s="65" t="str">
        <x:v>USD million</x:v>
      </x:c>
      <x:c r="H299" t="str">
        <x:v>SRC-001</x:v>
      </x:c>
      <x:c r="I299" t="str">
        <x:v>2018-02-28</x:v>
      </x:c>
      <x:c r="J299" t="str">
        <x:v>0001045810-18-000010</x:v>
      </x:c>
      <x:c r="K299" t="str">
        <x:v>https://www.sec.gov/Archives/edgar/data/1045810/000104581018000010/0001045810-18-000010-index.html</x:v>
      </x:c>
      <x:c r="L299" t="str">
        <x:v>Selected</x:v>
      </x:c>
      <x:c r="M299" t="str">
        <x:v>us-gaap:InvestmentIncomeInterest; </x:v>
      </x:c>
    </x:row>
    <x:row r="300" ht="23" customHeight="1">
      <x:c r="A300" t="str">
        <x:v>FACT-0295</x:v>
      </x:c>
      <x:c r="B300" t="str">
        <x:v>interest_expense</x:v>
      </x:c>
      <x:c r="C300" t="str">
        <x:v>FY2016</x:v>
      </x:c>
      <x:c r="D300" t="str">
        <x:v>2015-01-26</x:v>
      </x:c>
      <x:c r="E300" t="str">
        <x:v>2016-01-31</x:v>
      </x:c>
      <x:c r="F300" s="63" t="n">
        <x:v>47</x:v>
      </x:c>
      <x:c r="G300" s="65" t="str">
        <x:v>USD million</x:v>
      </x:c>
      <x:c r="H300" t="str">
        <x:v>SRC-001</x:v>
      </x:c>
      <x:c r="I300" t="str">
        <x:v>2018-02-28</x:v>
      </x:c>
      <x:c r="J300" t="str">
        <x:v>0001045810-18-000010</x:v>
      </x:c>
      <x:c r="K300" t="str">
        <x:v>https://www.sec.gov/Archives/edgar/data/1045810/000104581018000010/0001045810-18-000010-index.html</x:v>
      </x:c>
      <x:c r="L300" t="str">
        <x:v>Selected</x:v>
      </x:c>
      <x:c r="M300" t="str">
        <x:v>us-gaap:InterestExpense; </x:v>
      </x:c>
    </x:row>
    <x:row r="301" ht="23" customHeight="1">
      <x:c r="A301" t="str">
        <x:v>FACT-0296</x:v>
      </x:c>
      <x:c r="B301" t="str">
        <x:v>tax</x:v>
      </x:c>
      <x:c r="C301" t="str">
        <x:v>FY2016</x:v>
      </x:c>
      <x:c r="D301" t="str">
        <x:v>2015-01-26</x:v>
      </x:c>
      <x:c r="E301" t="str">
        <x:v>2016-01-31</x:v>
      </x:c>
      <x:c r="F301" s="63" t="n">
        <x:v>129</x:v>
      </x:c>
      <x:c r="G301" s="65" t="str">
        <x:v>USD million</x:v>
      </x:c>
      <x:c r="H301" t="str">
        <x:v>SRC-001</x:v>
      </x:c>
      <x:c r="I301" t="str">
        <x:v>2018-02-28</x:v>
      </x:c>
      <x:c r="J301" t="str">
        <x:v>0001045810-18-000010</x:v>
      </x:c>
      <x:c r="K301" t="str">
        <x:v>https://www.sec.gov/Archives/edgar/data/1045810/000104581018000010/0001045810-18-000010-index.html</x:v>
      </x:c>
      <x:c r="L301" t="str">
        <x:v>Selected</x:v>
      </x:c>
      <x:c r="M301" t="str">
        <x:v>us-gaap:IncomeTaxExpenseBenefit; </x:v>
      </x:c>
    </x:row>
    <x:row r="302" ht="23" customHeight="1">
      <x:c r="A302" t="str">
        <x:v>FACT-0297</x:v>
      </x:c>
      <x:c r="B302" t="str">
        <x:v>net_income</x:v>
      </x:c>
      <x:c r="C302" t="str">
        <x:v>FY2016</x:v>
      </x:c>
      <x:c r="D302" t="str">
        <x:v>2015-01-26</x:v>
      </x:c>
      <x:c r="E302" t="str">
        <x:v>2016-01-31</x:v>
      </x:c>
      <x:c r="F302" s="63" t="n">
        <x:v>614</x:v>
      </x:c>
      <x:c r="G302" s="65" t="str">
        <x:v>USD million</x:v>
      </x:c>
      <x:c r="H302" t="str">
        <x:v>SRC-001</x:v>
      </x:c>
      <x:c r="I302" t="str">
        <x:v>2018-02-28</x:v>
      </x:c>
      <x:c r="J302" t="str">
        <x:v>0001045810-18-000010</x:v>
      </x:c>
      <x:c r="K302" t="str">
        <x:v>https://www.sec.gov/Archives/edgar/data/1045810/000104581018000010/0001045810-18-000010-index.html</x:v>
      </x:c>
      <x:c r="L302" t="str">
        <x:v>Selected</x:v>
      </x:c>
      <x:c r="M302" t="str">
        <x:v>us-gaap:NetIncomeLoss; </x:v>
      </x:c>
    </x:row>
    <x:row r="303" ht="23" customHeight="1">
      <x:c r="A303" t="str">
        <x:v>FACT-0298</x:v>
      </x:c>
      <x:c r="B303" t="str">
        <x:v>eps_basic</x:v>
      </x:c>
      <x:c r="C303" t="str">
        <x:v>FY2016</x:v>
      </x:c>
      <x:c r="D303" t="str">
        <x:v>2015-01-26</x:v>
      </x:c>
      <x:c r="E303" t="str">
        <x:v>2016-01-31</x:v>
      </x:c>
      <x:c r="F303" s="63" t="n">
        <x:v>1.13</x:v>
      </x:c>
      <x:c r="G303" s="65" t="str">
        <x:v>USD/share</x:v>
      </x:c>
      <x:c r="H303" t="str">
        <x:v>SRC-001</x:v>
      </x:c>
      <x:c r="I303" t="str">
        <x:v>2018-02-28</x:v>
      </x:c>
      <x:c r="J303" t="str">
        <x:v>0001045810-18-000010</x:v>
      </x:c>
      <x:c r="K303" t="str">
        <x:v>https://www.sec.gov/Archives/edgar/data/1045810/000104581018000010/0001045810-18-000010-index.html</x:v>
      </x:c>
      <x:c r="L303" t="str">
        <x:v>Selected</x:v>
      </x:c>
      <x:c r="M303" t="str">
        <x:v>us-gaap:EarningsPerShareBasic; Source-reported split basis; do not compare EPS/shares across filing vintages</x:v>
      </x:c>
    </x:row>
    <x:row r="304" ht="23" customHeight="1">
      <x:c r="A304" t="str">
        <x:v>FACT-0299</x:v>
      </x:c>
      <x:c r="B304" t="str">
        <x:v>eps_diluted</x:v>
      </x:c>
      <x:c r="C304" t="str">
        <x:v>FY2016</x:v>
      </x:c>
      <x:c r="D304" t="str">
        <x:v>2015-01-26</x:v>
      </x:c>
      <x:c r="E304" t="str">
        <x:v>2016-01-31</x:v>
      </x:c>
      <x:c r="F304" s="63" t="n">
        <x:v>1.08</x:v>
      </x:c>
      <x:c r="G304" s="65" t="str">
        <x:v>USD/share</x:v>
      </x:c>
      <x:c r="H304" t="str">
        <x:v>SRC-001</x:v>
      </x:c>
      <x:c r="I304" t="str">
        <x:v>2018-02-28</x:v>
      </x:c>
      <x:c r="J304" t="str">
        <x:v>0001045810-18-000010</x:v>
      </x:c>
      <x:c r="K304" t="str">
        <x:v>https://www.sec.gov/Archives/edgar/data/1045810/000104581018000010/0001045810-18-000010-index.html</x:v>
      </x:c>
      <x:c r="L304" t="str">
        <x:v>Selected</x:v>
      </x:c>
      <x:c r="M304" t="str">
        <x:v>us-gaap:EarningsPerShareDiluted; Source-reported split basis; do not compare EPS/shares across filing vintages</x:v>
      </x:c>
    </x:row>
    <x:row r="305" ht="23" customHeight="1">
      <x:c r="A305" t="str">
        <x:v>FACT-0300</x:v>
      </x:c>
      <x:c r="B305" t="str">
        <x:v>shares_basic</x:v>
      </x:c>
      <x:c r="C305" t="str">
        <x:v>FY2016</x:v>
      </x:c>
      <x:c r="D305" t="str">
        <x:v>2015-01-26</x:v>
      </x:c>
      <x:c r="E305" t="str">
        <x:v>2016-01-31</x:v>
      </x:c>
      <x:c r="F305" s="63" t="n">
        <x:v>543</x:v>
      </x:c>
      <x:c r="G305" s="65" t="str">
        <x:v>million shares</x:v>
      </x:c>
      <x:c r="H305" t="str">
        <x:v>SRC-001</x:v>
      </x:c>
      <x:c r="I305" t="str">
        <x:v>2018-02-28</x:v>
      </x:c>
      <x:c r="J305" t="str">
        <x:v>0001045810-18-000010</x:v>
      </x:c>
      <x:c r="K305" t="str">
        <x:v>https://www.sec.gov/Archives/edgar/data/1045810/000104581018000010/0001045810-18-000010-index.html</x:v>
      </x:c>
      <x:c r="L305" t="str">
        <x:v>Selected</x:v>
      </x:c>
      <x:c r="M305" t="str">
        <x:v>us-gaap:WeightedAverageNumberOfSharesOutstandingBasic; Source-reported split basis; do not compare EPS/shares across filing vintages</x:v>
      </x:c>
    </x:row>
    <x:row r="306" ht="23" customHeight="1">
      <x:c r="A306" t="str">
        <x:v>FACT-0301</x:v>
      </x:c>
      <x:c r="B306" t="str">
        <x:v>shares_diluted</x:v>
      </x:c>
      <x:c r="C306" t="str">
        <x:v>FY2016</x:v>
      </x:c>
      <x:c r="D306" t="str">
        <x:v>2015-01-26</x:v>
      </x:c>
      <x:c r="E306" t="str">
        <x:v>2016-01-31</x:v>
      </x:c>
      <x:c r="F306" s="63" t="n">
        <x:v>569</x:v>
      </x:c>
      <x:c r="G306" s="65" t="str">
        <x:v>million shares</x:v>
      </x:c>
      <x:c r="H306" t="str">
        <x:v>SRC-001</x:v>
      </x:c>
      <x:c r="I306" t="str">
        <x:v>2018-02-28</x:v>
      </x:c>
      <x:c r="J306" t="str">
        <x:v>0001045810-18-000010</x:v>
      </x:c>
      <x:c r="K306" t="str">
        <x:v>https://www.sec.gov/Archives/edgar/data/1045810/000104581018000010/0001045810-18-000010-index.html</x:v>
      </x:c>
      <x:c r="L306" t="str">
        <x:v>Selected</x:v>
      </x:c>
      <x:c r="M306" t="str">
        <x:v>us-gaap:WeightedAverageNumberOfDilutedSharesOutstanding; Source-reported split basis; do not compare EPS/shares across filing vintages</x:v>
      </x:c>
    </x:row>
    <x:row r="307" ht="23" customHeight="1">
      <x:c r="A307" t="str">
        <x:v>FACT-0302</x:v>
      </x:c>
      <x:c r="B307" t="str">
        <x:v>cash</x:v>
      </x:c>
      <x:c r="C307" t="str">
        <x:v>FY2016</x:v>
      </x:c>
      <x:c r="D307" t="str">
        <x:v>Not captured</x:v>
      </x:c>
      <x:c r="E307" t="str">
        <x:v>2016-01-31</x:v>
      </x:c>
      <x:c r="F307" s="63" t="n">
        <x:v>596</x:v>
      </x:c>
      <x:c r="G307" s="65" t="str">
        <x:v>USD million</x:v>
      </x:c>
      <x:c r="H307" t="str">
        <x:v>SRC-001</x:v>
      </x:c>
      <x:c r="I307" t="str">
        <x:v>2019-02-21</x:v>
      </x:c>
      <x:c r="J307" t="str">
        <x:v>0001045810-19-000023</x:v>
      </x:c>
      <x:c r="K307" t="str">
        <x:v>https://www.sec.gov/Archives/edgar/data/1045810/000104581019000023/0001045810-19-000023-index.html</x:v>
      </x:c>
      <x:c r="L307" t="str">
        <x:v>Selected</x:v>
      </x:c>
      <x:c r="M307" t="str">
        <x:v>us-gaap:CashAndCashEquivalentsAtCarryingValue; </x:v>
      </x:c>
    </x:row>
    <x:row r="308" ht="23" customHeight="1">
      <x:c r="A308" t="str">
        <x:v>FACT-0303</x:v>
      </x:c>
      <x:c r="B308" t="str">
        <x:v>securities</x:v>
      </x:c>
      <x:c r="C308" t="str">
        <x:v>FY2016</x:v>
      </x:c>
      <x:c r="D308" t="str">
        <x:v>Not captured</x:v>
      </x:c>
      <x:c r="E308" t="str">
        <x:v>2016-01-31</x:v>
      </x:c>
      <x:c r="F308" s="63" t="n">
        <x:v>4441</x:v>
      </x:c>
      <x:c r="G308" s="65" t="str">
        <x:v>USD million</x:v>
      </x:c>
      <x:c r="H308" t="str">
        <x:v>SRC-001</x:v>
      </x:c>
      <x:c r="I308" t="str">
        <x:v>2017-03-01</x:v>
      </x:c>
      <x:c r="J308" t="str">
        <x:v>0001045810-17-000027</x:v>
      </x:c>
      <x:c r="K308" t="str">
        <x:v>https://www.sec.gov/Archives/edgar/data/1045810/000104581017000027/0001045810-17-000027-index.html</x:v>
      </x:c>
      <x:c r="L308" t="str">
        <x:v>Selected</x:v>
      </x:c>
      <x:c r="M308" t="str">
        <x:v>us-gaap:MarketableSecuritiesCurrent; </x:v>
      </x:c>
    </x:row>
    <x:row r="309" ht="23" customHeight="1">
      <x:c r="A309" t="str">
        <x:v>FACT-0304</x:v>
      </x:c>
      <x:c r="B309" t="str">
        <x:v>receivables</x:v>
      </x:c>
      <x:c r="C309" t="str">
        <x:v>FY2016</x:v>
      </x:c>
      <x:c r="D309" t="str">
        <x:v>Not captured</x:v>
      </x:c>
      <x:c r="E309" t="str">
        <x:v>2016-01-31</x:v>
      </x:c>
      <x:c r="F309" s="63" t="n">
        <x:v>505</x:v>
      </x:c>
      <x:c r="G309" s="65" t="str">
        <x:v>USD million</x:v>
      </x:c>
      <x:c r="H309" t="str">
        <x:v>SRC-001</x:v>
      </x:c>
      <x:c r="I309" t="str">
        <x:v>2017-03-01</x:v>
      </x:c>
      <x:c r="J309" t="str">
        <x:v>0001045810-17-000027</x:v>
      </x:c>
      <x:c r="K309" t="str">
        <x:v>https://www.sec.gov/Archives/edgar/data/1045810/000104581017000027/0001045810-17-000027-index.html</x:v>
      </x:c>
      <x:c r="L309" t="str">
        <x:v>Selected</x:v>
      </x:c>
      <x:c r="M309" t="str">
        <x:v>us-gaap:AccountsReceivableNetCurrent; </x:v>
      </x:c>
    </x:row>
    <x:row r="310" ht="23" customHeight="1">
      <x:c r="A310" t="str">
        <x:v>FACT-0305</x:v>
      </x:c>
      <x:c r="B310" t="str">
        <x:v>inventory</x:v>
      </x:c>
      <x:c r="C310" t="str">
        <x:v>FY2016</x:v>
      </x:c>
      <x:c r="D310" t="str">
        <x:v>Not captured</x:v>
      </x:c>
      <x:c r="E310" t="str">
        <x:v>2016-01-31</x:v>
      </x:c>
      <x:c r="F310" s="63" t="n">
        <x:v>418</x:v>
      </x:c>
      <x:c r="G310" s="65" t="str">
        <x:v>USD million</x:v>
      </x:c>
      <x:c r="H310" t="str">
        <x:v>SRC-001</x:v>
      </x:c>
      <x:c r="I310" t="str">
        <x:v>2017-03-01</x:v>
      </x:c>
      <x:c r="J310" t="str">
        <x:v>0001045810-17-000027</x:v>
      </x:c>
      <x:c r="K310" t="str">
        <x:v>https://www.sec.gov/Archives/edgar/data/1045810/000104581017000027/0001045810-17-000027-index.html</x:v>
      </x:c>
      <x:c r="L310" t="str">
        <x:v>Selected</x:v>
      </x:c>
      <x:c r="M310" t="str">
        <x:v>us-gaap:InventoryNet; </x:v>
      </x:c>
    </x:row>
    <x:row r="311" ht="23" customHeight="1">
      <x:c r="A311" t="str">
        <x:v>FACT-0306</x:v>
      </x:c>
      <x:c r="B311" t="str">
        <x:v>current_assets</x:v>
      </x:c>
      <x:c r="C311" t="str">
        <x:v>FY2016</x:v>
      </x:c>
      <x:c r="D311" t="str">
        <x:v>Not captured</x:v>
      </x:c>
      <x:c r="E311" t="str">
        <x:v>2016-01-31</x:v>
      </x:c>
      <x:c r="F311" s="63" t="n">
        <x:v>6053</x:v>
      </x:c>
      <x:c r="G311" s="65" t="str">
        <x:v>USD million</x:v>
      </x:c>
      <x:c r="H311" t="str">
        <x:v>SRC-001</x:v>
      </x:c>
      <x:c r="I311" t="str">
        <x:v>2017-03-01</x:v>
      </x:c>
      <x:c r="J311" t="str">
        <x:v>0001045810-17-000027</x:v>
      </x:c>
      <x:c r="K311" t="str">
        <x:v>https://www.sec.gov/Archives/edgar/data/1045810/000104581017000027/0001045810-17-000027-index.html</x:v>
      </x:c>
      <x:c r="L311" t="str">
        <x:v>Selected</x:v>
      </x:c>
      <x:c r="M311" t="str">
        <x:v>us-gaap:AssetsCurrent; </x:v>
      </x:c>
    </x:row>
    <x:row r="312" ht="23" customHeight="1">
      <x:c r="A312" t="str">
        <x:v>FACT-0307</x:v>
      </x:c>
      <x:c r="B312" t="str">
        <x:v>ppe</x:v>
      </x:c>
      <x:c r="C312" t="str">
        <x:v>FY2016</x:v>
      </x:c>
      <x:c r="D312" t="str">
        <x:v>Not captured</x:v>
      </x:c>
      <x:c r="E312" t="str">
        <x:v>2016-01-31</x:v>
      </x:c>
      <x:c r="F312" s="63" t="n">
        <x:v>466</x:v>
      </x:c>
      <x:c r="G312" s="65" t="str">
        <x:v>USD million</x:v>
      </x:c>
      <x:c r="H312" t="str">
        <x:v>SRC-001</x:v>
      </x:c>
      <x:c r="I312" t="str">
        <x:v>2017-03-01</x:v>
      </x:c>
      <x:c r="J312" t="str">
        <x:v>0001045810-17-000027</x:v>
      </x:c>
      <x:c r="K312" t="str">
        <x:v>https://www.sec.gov/Archives/edgar/data/1045810/000104581017000027/0001045810-17-000027-index.html</x:v>
      </x:c>
      <x:c r="L312" t="str">
        <x:v>Selected</x:v>
      </x:c>
      <x:c r="M312" t="str">
        <x:v>us-gaap:PropertyPlantAndEquipmentNet; </x:v>
      </x:c>
    </x:row>
    <x:row r="313" ht="23" customHeight="1">
      <x:c r="A313" t="str">
        <x:v>FACT-0308</x:v>
      </x:c>
      <x:c r="B313" t="str">
        <x:v>goodwill</x:v>
      </x:c>
      <x:c r="C313" t="str">
        <x:v>FY2016</x:v>
      </x:c>
      <x:c r="D313" t="str">
        <x:v>Not captured</x:v>
      </x:c>
      <x:c r="E313" t="str">
        <x:v>2016-01-31</x:v>
      </x:c>
      <x:c r="F313" s="63" t="n">
        <x:v>618</x:v>
      </x:c>
      <x:c r="G313" s="65" t="str">
        <x:v>USD million</x:v>
      </x:c>
      <x:c r="H313" t="str">
        <x:v>SRC-001</x:v>
      </x:c>
      <x:c r="I313" t="str">
        <x:v>2017-03-01</x:v>
      </x:c>
      <x:c r="J313" t="str">
        <x:v>0001045810-17-000027</x:v>
      </x:c>
      <x:c r="K313" t="str">
        <x:v>https://www.sec.gov/Archives/edgar/data/1045810/000104581017000027/0001045810-17-000027-index.html</x:v>
      </x:c>
      <x:c r="L313" t="str">
        <x:v>Selected</x:v>
      </x:c>
      <x:c r="M313" t="str">
        <x:v>us-gaap:Goodwill; </x:v>
      </x:c>
    </x:row>
    <x:row r="314" ht="23" customHeight="1">
      <x:c r="A314" t="str">
        <x:v>FACT-0309</x:v>
      </x:c>
      <x:c r="B314" t="str">
        <x:v>intangibles</x:v>
      </x:c>
      <x:c r="C314" t="str">
        <x:v>FY2016</x:v>
      </x:c>
      <x:c r="D314" t="str">
        <x:v>Not captured</x:v>
      </x:c>
      <x:c r="E314" t="str">
        <x:v>2016-01-31</x:v>
      </x:c>
      <x:c r="F314" s="63" t="n">
        <x:v>166</x:v>
      </x:c>
      <x:c r="G314" s="65" t="str">
        <x:v>USD million</x:v>
      </x:c>
      <x:c r="H314" t="str">
        <x:v>SRC-001</x:v>
      </x:c>
      <x:c r="I314" t="str">
        <x:v>2017-03-01</x:v>
      </x:c>
      <x:c r="J314" t="str">
        <x:v>0001045810-17-000027</x:v>
      </x:c>
      <x:c r="K314" t="str">
        <x:v>https://www.sec.gov/Archives/edgar/data/1045810/000104581017000027/0001045810-17-000027-index.html</x:v>
      </x:c>
      <x:c r="L314" t="str">
        <x:v>Selected</x:v>
      </x:c>
      <x:c r="M314" t="str">
        <x:v>us-gaap:FiniteLivedIntangibleAssetsNet; </x:v>
      </x:c>
    </x:row>
    <x:row r="315" ht="23" customHeight="1">
      <x:c r="A315" t="str">
        <x:v>FACT-0310</x:v>
      </x:c>
      <x:c r="B315" t="str">
        <x:v>assets</x:v>
      </x:c>
      <x:c r="C315" t="str">
        <x:v>FY2016</x:v>
      </x:c>
      <x:c r="D315" t="str">
        <x:v>Not captured</x:v>
      </x:c>
      <x:c r="E315" t="str">
        <x:v>2016-01-31</x:v>
      </x:c>
      <x:c r="F315" s="63" t="n">
        <x:v>7370</x:v>
      </x:c>
      <x:c r="G315" s="65" t="str">
        <x:v>USD million</x:v>
      </x:c>
      <x:c r="H315" t="str">
        <x:v>SRC-001</x:v>
      </x:c>
      <x:c r="I315" t="str">
        <x:v>2017-03-01</x:v>
      </x:c>
      <x:c r="J315" t="str">
        <x:v>0001045810-17-000027</x:v>
      </x:c>
      <x:c r="K315" t="str">
        <x:v>https://www.sec.gov/Archives/edgar/data/1045810/000104581017000027/0001045810-17-000027-index.html</x:v>
      </x:c>
      <x:c r="L315" t="str">
        <x:v>Selected</x:v>
      </x:c>
      <x:c r="M315" t="str">
        <x:v>us-gaap:Assets; </x:v>
      </x:c>
    </x:row>
    <x:row r="316" ht="23" customHeight="1">
      <x:c r="A316" t="str">
        <x:v>FACT-0311</x:v>
      </x:c>
      <x:c r="B316" t="str">
        <x:v>payables</x:v>
      </x:c>
      <x:c r="C316" t="str">
        <x:v>FY2016</x:v>
      </x:c>
      <x:c r="D316" t="str">
        <x:v>Not captured</x:v>
      </x:c>
      <x:c r="E316" t="str">
        <x:v>2016-01-31</x:v>
      </x:c>
      <x:c r="F316" s="63" t="n">
        <x:v>296</x:v>
      </x:c>
      <x:c r="G316" s="65" t="str">
        <x:v>USD million</x:v>
      </x:c>
      <x:c r="H316" t="str">
        <x:v>SRC-001</x:v>
      </x:c>
      <x:c r="I316" t="str">
        <x:v>2017-03-01</x:v>
      </x:c>
      <x:c r="J316" t="str">
        <x:v>0001045810-17-000027</x:v>
      </x:c>
      <x:c r="K316" t="str">
        <x:v>https://www.sec.gov/Archives/edgar/data/1045810/000104581017000027/0001045810-17-000027-index.html</x:v>
      </x:c>
      <x:c r="L316" t="str">
        <x:v>Selected</x:v>
      </x:c>
      <x:c r="M316" t="str">
        <x:v>us-gaap:AccountsPayableCurrent; </x:v>
      </x:c>
    </x:row>
    <x:row r="317" ht="23" customHeight="1">
      <x:c r="A317" t="str">
        <x:v>FACT-0312</x:v>
      </x:c>
      <x:c r="B317" t="str">
        <x:v>current_liabilities</x:v>
      </x:c>
      <x:c r="C317" t="str">
        <x:v>FY2016</x:v>
      </x:c>
      <x:c r="D317" t="str">
        <x:v>Not captured</x:v>
      </x:c>
      <x:c r="E317" t="str">
        <x:v>2016-01-31</x:v>
      </x:c>
      <x:c r="F317" s="63" t="n">
        <x:v>2351</x:v>
      </x:c>
      <x:c r="G317" s="65" t="str">
        <x:v>USD million</x:v>
      </x:c>
      <x:c r="H317" t="str">
        <x:v>SRC-001</x:v>
      </x:c>
      <x:c r="I317" t="str">
        <x:v>2017-03-01</x:v>
      </x:c>
      <x:c r="J317" t="str">
        <x:v>0001045810-17-000027</x:v>
      </x:c>
      <x:c r="K317" t="str">
        <x:v>https://www.sec.gov/Archives/edgar/data/1045810/000104581017000027/0001045810-17-000027-index.html</x:v>
      </x:c>
      <x:c r="L317" t="str">
        <x:v>Selected</x:v>
      </x:c>
      <x:c r="M317" t="str">
        <x:v>us-gaap:LiabilitiesCurrent; </x:v>
      </x:c>
    </x:row>
    <x:row r="318" ht="23" customHeight="1">
      <x:c r="A318" t="str">
        <x:v>FACT-0313</x:v>
      </x:c>
      <x:c r="B318" t="str">
        <x:v>liabilities</x:v>
      </x:c>
      <x:c r="C318" t="str">
        <x:v>FY2016</x:v>
      </x:c>
      <x:c r="D318" t="str">
        <x:v>Not captured</x:v>
      </x:c>
      <x:c r="E318" t="str">
        <x:v>2016-01-31</x:v>
      </x:c>
      <x:c r="F318" s="63" t="n">
        <x:v>2814</x:v>
      </x:c>
      <x:c r="G318" s="65" t="str">
        <x:v>USD million</x:v>
      </x:c>
      <x:c r="H318" t="str">
        <x:v>SRC-001</x:v>
      </x:c>
      <x:c r="I318" t="str">
        <x:v>2017-03-01</x:v>
      </x:c>
      <x:c r="J318" t="str">
        <x:v>0001045810-17-000027</x:v>
      </x:c>
      <x:c r="K318" t="str">
        <x:v>https://www.sec.gov/Archives/edgar/data/1045810/000104581017000027/0001045810-17-000027-index.html</x:v>
      </x:c>
      <x:c r="L318" t="str">
        <x:v>Selected</x:v>
      </x:c>
      <x:c r="M318" t="str">
        <x:v>us-gaap:Liabilities; </x:v>
      </x:c>
    </x:row>
    <x:row r="319" ht="23" customHeight="1">
      <x:c r="A319" t="str">
        <x:v>FACT-0314</x:v>
      </x:c>
      <x:c r="B319" t="str">
        <x:v>equity</x:v>
      </x:c>
      <x:c r="C319" t="str">
        <x:v>FY2016</x:v>
      </x:c>
      <x:c r="D319" t="str">
        <x:v>Not captured</x:v>
      </x:c>
      <x:c r="E319" t="str">
        <x:v>2016-01-31</x:v>
      </x:c>
      <x:c r="F319" s="63" t="n">
        <x:v>4469</x:v>
      </x:c>
      <x:c r="G319" s="65" t="str">
        <x:v>USD million</x:v>
      </x:c>
      <x:c r="H319" t="str">
        <x:v>SRC-001</x:v>
      </x:c>
      <x:c r="I319" t="str">
        <x:v>2019-02-21</x:v>
      </x:c>
      <x:c r="J319" t="str">
        <x:v>0001045810-19-000023</x:v>
      </x:c>
      <x:c r="K319" t="str">
        <x:v>https://www.sec.gov/Archives/edgar/data/1045810/000104581019000023/0001045810-19-000023-index.html</x:v>
      </x:c>
      <x:c r="L319" t="str">
        <x:v>Selected</x:v>
      </x:c>
      <x:c r="M319" t="str">
        <x:v>us-gaap:StockholdersEquity; </x:v>
      </x:c>
    </x:row>
    <x:row r="320" ht="23" customHeight="1">
      <x:c r="A320" t="str">
        <x:v>FACT-0315</x:v>
      </x:c>
      <x:c r="B320" t="str">
        <x:v>retained</x:v>
      </x:c>
      <x:c r="C320" t="str">
        <x:v>FY2016</x:v>
      </x:c>
      <x:c r="D320" t="str">
        <x:v>Not captured</x:v>
      </x:c>
      <x:c r="E320" t="str">
        <x:v>2016-01-31</x:v>
      </x:c>
      <x:c r="F320" s="63" t="n">
        <x:v>4350</x:v>
      </x:c>
      <x:c r="G320" s="65" t="str">
        <x:v>USD million</x:v>
      </x:c>
      <x:c r="H320" t="str">
        <x:v>SRC-001</x:v>
      </x:c>
      <x:c r="I320" t="str">
        <x:v>2017-03-01</x:v>
      </x:c>
      <x:c r="J320" t="str">
        <x:v>0001045810-17-000027</x:v>
      </x:c>
      <x:c r="K320" t="str">
        <x:v>https://www.sec.gov/Archives/edgar/data/1045810/000104581017000027/0001045810-17-000027-index.html</x:v>
      </x:c>
      <x:c r="L320" t="str">
        <x:v>Selected</x:v>
      </x:c>
      <x:c r="M320" t="str">
        <x:v>us-gaap:RetainedEarningsAccumulatedDeficit; </x:v>
      </x:c>
    </x:row>
    <x:row r="321" ht="23" customHeight="1">
      <x:c r="A321" t="str">
        <x:v>FACT-0316</x:v>
      </x:c>
      <x:c r="B321" t="str">
        <x:v>cfo</x:v>
      </x:c>
      <x:c r="C321" t="str">
        <x:v>FY2016</x:v>
      </x:c>
      <x:c r="D321" t="str">
        <x:v>2015-01-26</x:v>
      </x:c>
      <x:c r="E321" t="str">
        <x:v>2016-01-31</x:v>
      </x:c>
      <x:c r="F321" s="63" t="n">
        <x:v>1175</x:v>
      </x:c>
      <x:c r="G321" s="65" t="str">
        <x:v>USD million</x:v>
      </x:c>
      <x:c r="H321" t="str">
        <x:v>SRC-001</x:v>
      </x:c>
      <x:c r="I321" t="str">
        <x:v>2018-02-28</x:v>
      </x:c>
      <x:c r="J321" t="str">
        <x:v>0001045810-18-000010</x:v>
      </x:c>
      <x:c r="K321" t="str">
        <x:v>https://www.sec.gov/Archives/edgar/data/1045810/000104581018000010/0001045810-18-000010-index.html</x:v>
      </x:c>
      <x:c r="L321" t="str">
        <x:v>Selected</x:v>
      </x:c>
      <x:c r="M321" t="str">
        <x:v>us-gaap:NetCashProvidedByUsedInOperatingActivities; </x:v>
      </x:c>
    </x:row>
    <x:row r="322" ht="23" customHeight="1">
      <x:c r="A322" t="str">
        <x:v>FACT-0317</x:v>
      </x:c>
      <x:c r="B322" t="str">
        <x:v>cfi</x:v>
      </x:c>
      <x:c r="C322" t="str">
        <x:v>FY2016</x:v>
      </x:c>
      <x:c r="D322" t="str">
        <x:v>2015-01-26</x:v>
      </x:c>
      <x:c r="E322" t="str">
        <x:v>2016-01-31</x:v>
      </x:c>
      <x:c r="F322" s="63" t="n">
        <x:v>-400</x:v>
      </x:c>
      <x:c r="G322" s="65" t="str">
        <x:v>USD million</x:v>
      </x:c>
      <x:c r="H322" t="str">
        <x:v>SRC-001</x:v>
      </x:c>
      <x:c r="I322" t="str">
        <x:v>2018-02-28</x:v>
      </x:c>
      <x:c r="J322" t="str">
        <x:v>0001045810-18-000010</x:v>
      </x:c>
      <x:c r="K322" t="str">
        <x:v>https://www.sec.gov/Archives/edgar/data/1045810/000104581018000010/0001045810-18-000010-index.html</x:v>
      </x:c>
      <x:c r="L322" t="str">
        <x:v>Selected</x:v>
      </x:c>
      <x:c r="M322" t="str">
        <x:v>us-gaap:NetCashProvidedByUsedInInvestingActivities; </x:v>
      </x:c>
    </x:row>
    <x:row r="323" ht="23" customHeight="1">
      <x:c r="A323" t="str">
        <x:v>FACT-0318</x:v>
      </x:c>
      <x:c r="B323" t="str">
        <x:v>cff</x:v>
      </x:c>
      <x:c r="C323" t="str">
        <x:v>FY2016</x:v>
      </x:c>
      <x:c r="D323" t="str">
        <x:v>2015-01-26</x:v>
      </x:c>
      <x:c r="E323" t="str">
        <x:v>2016-01-31</x:v>
      </x:c>
      <x:c r="F323" s="63" t="n">
        <x:v>-676</x:v>
      </x:c>
      <x:c r="G323" s="65" t="str">
        <x:v>USD million</x:v>
      </x:c>
      <x:c r="H323" t="str">
        <x:v>SRC-001</x:v>
      </x:c>
      <x:c r="I323" t="str">
        <x:v>2018-02-28</x:v>
      </x:c>
      <x:c r="J323" t="str">
        <x:v>0001045810-18-000010</x:v>
      </x:c>
      <x:c r="K323" t="str">
        <x:v>https://www.sec.gov/Archives/edgar/data/1045810/000104581018000010/0001045810-18-000010-index.html</x:v>
      </x:c>
      <x:c r="L323" t="str">
        <x:v>Selected</x:v>
      </x:c>
      <x:c r="M323" t="str">
        <x:v>us-gaap:NetCashProvidedByUsedInFinancingActivities; </x:v>
      </x:c>
    </x:row>
    <x:row r="324" ht="23" customHeight="1">
      <x:c r="A324" t="str">
        <x:v>FACT-0319</x:v>
      </x:c>
      <x:c r="B324" t="str">
        <x:v>da</x:v>
      </x:c>
      <x:c r="C324" t="str">
        <x:v>FY2016</x:v>
      </x:c>
      <x:c r="D324" t="str">
        <x:v>2015-01-26</x:v>
      </x:c>
      <x:c r="E324" t="str">
        <x:v>2016-01-31</x:v>
      </x:c>
      <x:c r="F324" s="63" t="n">
        <x:v>197</x:v>
      </x:c>
      <x:c r="G324" s="65" t="str">
        <x:v>USD million</x:v>
      </x:c>
      <x:c r="H324" t="str">
        <x:v>SRC-001</x:v>
      </x:c>
      <x:c r="I324" t="str">
        <x:v>2018-02-28</x:v>
      </x:c>
      <x:c r="J324" t="str">
        <x:v>0001045810-18-000010</x:v>
      </x:c>
      <x:c r="K324" t="str">
        <x:v>https://www.sec.gov/Archives/edgar/data/1045810/000104581018000010/0001045810-18-000010-index.html</x:v>
      </x:c>
      <x:c r="L324" t="str">
        <x:v>Selected</x:v>
      </x:c>
      <x:c r="M324" t="str">
        <x:v>us-gaap:DepreciationAndAmortization; </x:v>
      </x:c>
    </x:row>
    <x:row r="325" ht="23" customHeight="1">
      <x:c r="A325" t="str">
        <x:v>FACT-0320</x:v>
      </x:c>
      <x:c r="B325" t="str">
        <x:v>sbc</x:v>
      </x:c>
      <x:c r="C325" t="str">
        <x:v>FY2016</x:v>
      </x:c>
      <x:c r="D325" t="str">
        <x:v>2015-01-26</x:v>
      </x:c>
      <x:c r="E325" t="str">
        <x:v>2016-01-31</x:v>
      </x:c>
      <x:c r="F325" s="63" t="n">
        <x:v>204</x:v>
      </x:c>
      <x:c r="G325" s="65" t="str">
        <x:v>USD million</x:v>
      </x:c>
      <x:c r="H325" t="str">
        <x:v>SRC-001</x:v>
      </x:c>
      <x:c r="I325" t="str">
        <x:v>2018-02-28</x:v>
      </x:c>
      <x:c r="J325" t="str">
        <x:v>0001045810-18-000010</x:v>
      </x:c>
      <x:c r="K325" t="str">
        <x:v>https://www.sec.gov/Archives/edgar/data/1045810/000104581018000010/0001045810-18-000010-index.html</x:v>
      </x:c>
      <x:c r="L325" t="str">
        <x:v>Selected</x:v>
      </x:c>
      <x:c r="M325" t="str">
        <x:v>us-gaap:ShareBasedCompensation; </x:v>
      </x:c>
    </x:row>
    <x:row r="326" ht="23" customHeight="1">
      <x:c r="A326" t="str">
        <x:v>FACT-0321</x:v>
      </x:c>
      <x:c r="B326" t="str">
        <x:v>acquisitions</x:v>
      </x:c>
      <x:c r="C326" t="str">
        <x:v>FY2016</x:v>
      </x:c>
      <x:c r="D326" t="str">
        <x:v>2015-01-26</x:v>
      </x:c>
      <x:c r="E326" t="str">
        <x:v>2016-01-31</x:v>
      </x:c>
      <x:c r="F326" s="63" t="n">
        <x:v>0</x:v>
      </x:c>
      <x:c r="G326" s="65" t="str">
        <x:v>USD million</x:v>
      </x:c>
      <x:c r="H326" t="str">
        <x:v>SRC-001</x:v>
      </x:c>
      <x:c r="I326" t="str">
        <x:v>2016-03-17</x:v>
      </x:c>
      <x:c r="J326" t="str">
        <x:v>0001045810-16-000205</x:v>
      </x:c>
      <x:c r="K326" t="str">
        <x:v>https://www.sec.gov/Archives/edgar/data/1045810/000104581016000205/0001045810-16-000205-index.html</x:v>
      </x:c>
      <x:c r="L326" t="str">
        <x:v>Selected</x:v>
      </x:c>
      <x:c r="M326" t="str">
        <x:v>us-gaap:PaymentsToAcquireBusinessesNetOfCashAcquired; </x:v>
      </x:c>
    </x:row>
    <x:row r="327" ht="23" customHeight="1">
      <x:c r="A327" t="str">
        <x:v>FACT-0322</x:v>
      </x:c>
      <x:c r="B327" t="str">
        <x:v>repurchases</x:v>
      </x:c>
      <x:c r="C327" t="str">
        <x:v>FY2016</x:v>
      </x:c>
      <x:c r="D327" t="str">
        <x:v>2015-01-26</x:v>
      </x:c>
      <x:c r="E327" t="str">
        <x:v>2016-01-31</x:v>
      </x:c>
      <x:c r="F327" s="63" t="n">
        <x:v>587</x:v>
      </x:c>
      <x:c r="G327" s="65" t="str">
        <x:v>USD million</x:v>
      </x:c>
      <x:c r="H327" t="str">
        <x:v>SRC-001</x:v>
      </x:c>
      <x:c r="I327" t="str">
        <x:v>2018-02-28</x:v>
      </x:c>
      <x:c r="J327" t="str">
        <x:v>0001045810-18-000010</x:v>
      </x:c>
      <x:c r="K327" t="str">
        <x:v>https://www.sec.gov/Archives/edgar/data/1045810/000104581018000010/0001045810-18-000010-index.html</x:v>
      </x:c>
      <x:c r="L327" t="str">
        <x:v>Selected</x:v>
      </x:c>
      <x:c r="M327" t="str">
        <x:v>us-gaap:PaymentsForRepurchaseOfCommonStock; </x:v>
      </x:c>
    </x:row>
    <x:row r="328" ht="23" customHeight="1">
      <x:c r="A328" t="str">
        <x:v>FACT-0323</x:v>
      </x:c>
      <x:c r="B328" t="str">
        <x:v>dividends</x:v>
      </x:c>
      <x:c r="C328" t="str">
        <x:v>FY2016</x:v>
      </x:c>
      <x:c r="D328" t="str">
        <x:v>2015-01-26</x:v>
      </x:c>
      <x:c r="E328" t="str">
        <x:v>2016-01-31</x:v>
      </x:c>
      <x:c r="F328" s="63" t="n">
        <x:v>213</x:v>
      </x:c>
      <x:c r="G328" s="65" t="str">
        <x:v>USD million</x:v>
      </x:c>
      <x:c r="H328" t="str">
        <x:v>SRC-001</x:v>
      </x:c>
      <x:c r="I328" t="str">
        <x:v>2018-02-28</x:v>
      </x:c>
      <x:c r="J328" t="str">
        <x:v>0001045810-18-000010</x:v>
      </x:c>
      <x:c r="K328" t="str">
        <x:v>https://www.sec.gov/Archives/edgar/data/1045810/000104581018000010/0001045810-18-000010-index.html</x:v>
      </x:c>
      <x:c r="L328" t="str">
        <x:v>Selected</x:v>
      </x:c>
      <x:c r="M328" t="str">
        <x:v>us-gaap:PaymentsOfDividends; </x:v>
      </x:c>
    </x:row>
    <x:row r="329" ht="23" customHeight="1">
      <x:c r="A329" t="str">
        <x:v>FACT-0324</x:v>
      </x:c>
      <x:c r="B329" t="str">
        <x:v>cash_taxes</x:v>
      </x:c>
      <x:c r="C329" t="str">
        <x:v>FY2016</x:v>
      </x:c>
      <x:c r="D329" t="str">
        <x:v>2015-01-26</x:v>
      </x:c>
      <x:c r="E329" t="str">
        <x:v>2016-01-31</x:v>
      </x:c>
      <x:c r="F329" s="63" t="n">
        <x:v>14</x:v>
      </x:c>
      <x:c r="G329" s="65" t="str">
        <x:v>USD million</x:v>
      </x:c>
      <x:c r="H329" t="str">
        <x:v>SRC-001</x:v>
      </x:c>
      <x:c r="I329" t="str">
        <x:v>2018-02-28</x:v>
      </x:c>
      <x:c r="J329" t="str">
        <x:v>0001045810-18-000010</x:v>
      </x:c>
      <x:c r="K329" t="str">
        <x:v>https://www.sec.gov/Archives/edgar/data/1045810/000104581018000010/0001045810-18-000010-index.html</x:v>
      </x:c>
      <x:c r="L329" t="str">
        <x:v>Selected</x:v>
      </x:c>
      <x:c r="M329" t="str">
        <x:v>us-gaap:IncomeTaxesPaidNet; </x:v>
      </x:c>
    </x:row>
    <x:row r="330" ht="23" customHeight="1">
      <x:c r="A330" t="str">
        <x:v>FACT-0325</x:v>
      </x:c>
      <x:c r="B330" t="str">
        <x:v>revenue</x:v>
      </x:c>
      <x:c r="C330" t="str">
        <x:v>FY2017</x:v>
      </x:c>
      <x:c r="D330" t="str">
        <x:v>2016-02-01</x:v>
      </x:c>
      <x:c r="E330" t="str">
        <x:v>2017-01-29</x:v>
      </x:c>
      <x:c r="F330" s="63" t="n">
        <x:v>6910</x:v>
      </x:c>
      <x:c r="G330" s="65" t="str">
        <x:v>USD million</x:v>
      </x:c>
      <x:c r="H330" t="str">
        <x:v>SRC-001</x:v>
      </x:c>
      <x:c r="I330" t="str">
        <x:v>2019-02-21</x:v>
      </x:c>
      <x:c r="J330" t="str">
        <x:v>0001045810-19-000023</x:v>
      </x:c>
      <x:c r="K330" t="str">
        <x:v>https://www.sec.gov/Archives/edgar/data/1045810/000104581019000023/0001045810-19-000023-index.html</x:v>
      </x:c>
      <x:c r="L330" t="str">
        <x:v>Selected</x:v>
      </x:c>
      <x:c r="M330" t="str">
        <x:v>us-gaap:RevenueFromContractWithCustomerExcludingAssessedTax; </x:v>
      </x:c>
    </x:row>
    <x:row r="331" ht="23" customHeight="1">
      <x:c r="A331" t="str">
        <x:v>FACT-0326</x:v>
      </x:c>
      <x:c r="B331" t="str">
        <x:v>cogs</x:v>
      </x:c>
      <x:c r="C331" t="str">
        <x:v>FY2017</x:v>
      </x:c>
      <x:c r="D331" t="str">
        <x:v>2016-02-01</x:v>
      </x:c>
      <x:c r="E331" t="str">
        <x:v>2017-01-29</x:v>
      </x:c>
      <x:c r="F331" s="63" t="n">
        <x:v>2847</x:v>
      </x:c>
      <x:c r="G331" s="65" t="str">
        <x:v>USD million</x:v>
      </x:c>
      <x:c r="H331" t="str">
        <x:v>SRC-001</x:v>
      </x:c>
      <x:c r="I331" t="str">
        <x:v>2019-02-21</x:v>
      </x:c>
      <x:c r="J331" t="str">
        <x:v>0001045810-19-000023</x:v>
      </x:c>
      <x:c r="K331" t="str">
        <x:v>https://www.sec.gov/Archives/edgar/data/1045810/000104581019000023/0001045810-19-000023-index.html</x:v>
      </x:c>
      <x:c r="L331" t="str">
        <x:v>Selected</x:v>
      </x:c>
      <x:c r="M331" t="str">
        <x:v>us-gaap:CostOfGoodsAndServicesSold; </x:v>
      </x:c>
    </x:row>
    <x:row r="332" ht="23" customHeight="1">
      <x:c r="A332" t="str">
        <x:v>FACT-0327</x:v>
      </x:c>
      <x:c r="B332" t="str">
        <x:v>gross_profit</x:v>
      </x:c>
      <x:c r="C332" t="str">
        <x:v>FY2017</x:v>
      </x:c>
      <x:c r="D332" t="str">
        <x:v>2016-02-01</x:v>
      </x:c>
      <x:c r="E332" t="str">
        <x:v>2017-01-29</x:v>
      </x:c>
      <x:c r="F332" s="63" t="n">
        <x:v>4063</x:v>
      </x:c>
      <x:c r="G332" s="65" t="str">
        <x:v>USD million</x:v>
      </x:c>
      <x:c r="H332" t="str">
        <x:v>SRC-001</x:v>
      </x:c>
      <x:c r="I332" t="str">
        <x:v>2019-02-21</x:v>
      </x:c>
      <x:c r="J332" t="str">
        <x:v>0001045810-19-000023</x:v>
      </x:c>
      <x:c r="K332" t="str">
        <x:v>https://www.sec.gov/Archives/edgar/data/1045810/000104581019000023/0001045810-19-000023-index.html</x:v>
      </x:c>
      <x:c r="L332" t="str">
        <x:v>Selected</x:v>
      </x:c>
      <x:c r="M332" t="str">
        <x:v>us-gaap:GrossProfit; </x:v>
      </x:c>
    </x:row>
    <x:row r="333" ht="23" customHeight="1">
      <x:c r="A333" t="str">
        <x:v>FACT-0328</x:v>
      </x:c>
      <x:c r="B333" t="str">
        <x:v>rd</x:v>
      </x:c>
      <x:c r="C333" t="str">
        <x:v>FY2017</x:v>
      </x:c>
      <x:c r="D333" t="str">
        <x:v>2016-02-01</x:v>
      </x:c>
      <x:c r="E333" t="str">
        <x:v>2017-01-29</x:v>
      </x:c>
      <x:c r="F333" s="63" t="n">
        <x:v>1463</x:v>
      </x:c>
      <x:c r="G333" s="65" t="str">
        <x:v>USD million</x:v>
      </x:c>
      <x:c r="H333" t="str">
        <x:v>SRC-001</x:v>
      </x:c>
      <x:c r="I333" t="str">
        <x:v>2019-02-21</x:v>
      </x:c>
      <x:c r="J333" t="str">
        <x:v>0001045810-19-000023</x:v>
      </x:c>
      <x:c r="K333" t="str">
        <x:v>https://www.sec.gov/Archives/edgar/data/1045810/000104581019000023/0001045810-19-000023-index.html</x:v>
      </x:c>
      <x:c r="L333" t="str">
        <x:v>Selected</x:v>
      </x:c>
      <x:c r="M333" t="str">
        <x:v>us-gaap:ResearchAndDevelopmentExpense; </x:v>
      </x:c>
    </x:row>
    <x:row r="334" ht="23" customHeight="1">
      <x:c r="A334" t="str">
        <x:v>FACT-0329</x:v>
      </x:c>
      <x:c r="B334" t="str">
        <x:v>sga</x:v>
      </x:c>
      <x:c r="C334" t="str">
        <x:v>FY2017</x:v>
      </x:c>
      <x:c r="D334" t="str">
        <x:v>2016-02-01</x:v>
      </x:c>
      <x:c r="E334" t="str">
        <x:v>2017-01-29</x:v>
      </x:c>
      <x:c r="F334" s="63" t="n">
        <x:v>663</x:v>
      </x:c>
      <x:c r="G334" s="65" t="str">
        <x:v>USD million</x:v>
      </x:c>
      <x:c r="H334" t="str">
        <x:v>SRC-001</x:v>
      </x:c>
      <x:c r="I334" t="str">
        <x:v>2019-02-21</x:v>
      </x:c>
      <x:c r="J334" t="str">
        <x:v>0001045810-19-000023</x:v>
      </x:c>
      <x:c r="K334" t="str">
        <x:v>https://www.sec.gov/Archives/edgar/data/1045810/000104581019000023/0001045810-19-000023-index.html</x:v>
      </x:c>
      <x:c r="L334" t="str">
        <x:v>Selected</x:v>
      </x:c>
      <x:c r="M334" t="str">
        <x:v>us-gaap:SellingGeneralAndAdministrativeExpense; </x:v>
      </x:c>
    </x:row>
    <x:row r="335" ht="23" customHeight="1">
      <x:c r="A335" t="str">
        <x:v>FACT-0330</x:v>
      </x:c>
      <x:c r="B335" t="str">
        <x:v>opex</x:v>
      </x:c>
      <x:c r="C335" t="str">
        <x:v>FY2017</x:v>
      </x:c>
      <x:c r="D335" t="str">
        <x:v>2016-02-01</x:v>
      </x:c>
      <x:c r="E335" t="str">
        <x:v>2017-01-29</x:v>
      </x:c>
      <x:c r="F335" s="63" t="n">
        <x:v>2129</x:v>
      </x:c>
      <x:c r="G335" s="65" t="str">
        <x:v>USD million</x:v>
      </x:c>
      <x:c r="H335" t="str">
        <x:v>SRC-001</x:v>
      </x:c>
      <x:c r="I335" t="str">
        <x:v>2019-02-21</x:v>
      </x:c>
      <x:c r="J335" t="str">
        <x:v>0001045810-19-000023</x:v>
      </x:c>
      <x:c r="K335" t="str">
        <x:v>https://www.sec.gov/Archives/edgar/data/1045810/000104581019000023/0001045810-19-000023-index.html</x:v>
      </x:c>
      <x:c r="L335" t="str">
        <x:v>Selected</x:v>
      </x:c>
      <x:c r="M335" t="str">
        <x:v>us-gaap:OperatingExpenses; </x:v>
      </x:c>
    </x:row>
    <x:row r="336" ht="23" customHeight="1">
      <x:c r="A336" t="str">
        <x:v>FACT-0331</x:v>
      </x:c>
      <x:c r="B336" t="str">
        <x:v>operating_income</x:v>
      </x:c>
      <x:c r="C336" t="str">
        <x:v>FY2017</x:v>
      </x:c>
      <x:c r="D336" t="str">
        <x:v>2016-02-01</x:v>
      </x:c>
      <x:c r="E336" t="str">
        <x:v>2017-01-29</x:v>
      </x:c>
      <x:c r="F336" s="63" t="n">
        <x:v>1934</x:v>
      </x:c>
      <x:c r="G336" s="65" t="str">
        <x:v>USD million</x:v>
      </x:c>
      <x:c r="H336" t="str">
        <x:v>SRC-001</x:v>
      </x:c>
      <x:c r="I336" t="str">
        <x:v>2019-02-21</x:v>
      </x:c>
      <x:c r="J336" t="str">
        <x:v>0001045810-19-000023</x:v>
      </x:c>
      <x:c r="K336" t="str">
        <x:v>https://www.sec.gov/Archives/edgar/data/1045810/000104581019000023/0001045810-19-000023-index.html</x:v>
      </x:c>
      <x:c r="L336" t="str">
        <x:v>Selected</x:v>
      </x:c>
      <x:c r="M336" t="str">
        <x:v>us-gaap:OperatingIncomeLoss; </x:v>
      </x:c>
    </x:row>
    <x:row r="337" ht="23" customHeight="1">
      <x:c r="A337" t="str">
        <x:v>FACT-0332</x:v>
      </x:c>
      <x:c r="B337" t="str">
        <x:v>interest_income</x:v>
      </x:c>
      <x:c r="C337" t="str">
        <x:v>FY2017</x:v>
      </x:c>
      <x:c r="D337" t="str">
        <x:v>2016-02-01</x:v>
      </x:c>
      <x:c r="E337" t="str">
        <x:v>2017-01-29</x:v>
      </x:c>
      <x:c r="F337" s="63" t="n">
        <x:v>54</x:v>
      </x:c>
      <x:c r="G337" s="65" t="str">
        <x:v>USD million</x:v>
      </x:c>
      <x:c r="H337" t="str">
        <x:v>SRC-001</x:v>
      </x:c>
      <x:c r="I337" t="str">
        <x:v>2019-02-21</x:v>
      </x:c>
      <x:c r="J337" t="str">
        <x:v>0001045810-19-000023</x:v>
      </x:c>
      <x:c r="K337" t="str">
        <x:v>https://www.sec.gov/Archives/edgar/data/1045810/000104581019000023/0001045810-19-000023-index.html</x:v>
      </x:c>
      <x:c r="L337" t="str">
        <x:v>Selected</x:v>
      </x:c>
      <x:c r="M337" t="str">
        <x:v>us-gaap:InvestmentIncomeInterest; </x:v>
      </x:c>
    </x:row>
    <x:row r="338" ht="23" customHeight="1">
      <x:c r="A338" t="str">
        <x:v>FACT-0333</x:v>
      </x:c>
      <x:c r="B338" t="str">
        <x:v>interest_expense</x:v>
      </x:c>
      <x:c r="C338" t="str">
        <x:v>FY2017</x:v>
      </x:c>
      <x:c r="D338" t="str">
        <x:v>2016-02-01</x:v>
      </x:c>
      <x:c r="E338" t="str">
        <x:v>2017-01-29</x:v>
      </x:c>
      <x:c r="F338" s="63" t="n">
        <x:v>58</x:v>
      </x:c>
      <x:c r="G338" s="65" t="str">
        <x:v>USD million</x:v>
      </x:c>
      <x:c r="H338" t="str">
        <x:v>SRC-001</x:v>
      </x:c>
      <x:c r="I338" t="str">
        <x:v>2019-02-21</x:v>
      </x:c>
      <x:c r="J338" t="str">
        <x:v>0001045810-19-000023</x:v>
      </x:c>
      <x:c r="K338" t="str">
        <x:v>https://www.sec.gov/Archives/edgar/data/1045810/000104581019000023/0001045810-19-000023-index.html</x:v>
      </x:c>
      <x:c r="L338" t="str">
        <x:v>Selected</x:v>
      </x:c>
      <x:c r="M338" t="str">
        <x:v>us-gaap:InterestExpense; </x:v>
      </x:c>
    </x:row>
    <x:row r="339" ht="23" customHeight="1">
      <x:c r="A339" t="str">
        <x:v>FACT-0334</x:v>
      </x:c>
      <x:c r="B339" t="str">
        <x:v>tax</x:v>
      </x:c>
      <x:c r="C339" t="str">
        <x:v>FY2017</x:v>
      </x:c>
      <x:c r="D339" t="str">
        <x:v>2016-02-01</x:v>
      </x:c>
      <x:c r="E339" t="str">
        <x:v>2017-01-29</x:v>
      </x:c>
      <x:c r="F339" s="63" t="n">
        <x:v>239</x:v>
      </x:c>
      <x:c r="G339" s="65" t="str">
        <x:v>USD million</x:v>
      </x:c>
      <x:c r="H339" t="str">
        <x:v>SRC-001</x:v>
      </x:c>
      <x:c r="I339" t="str">
        <x:v>2019-02-21</x:v>
      </x:c>
      <x:c r="J339" t="str">
        <x:v>0001045810-19-000023</x:v>
      </x:c>
      <x:c r="K339" t="str">
        <x:v>https://www.sec.gov/Archives/edgar/data/1045810/000104581019000023/0001045810-19-000023-index.html</x:v>
      </x:c>
      <x:c r="L339" t="str">
        <x:v>Selected</x:v>
      </x:c>
      <x:c r="M339" t="str">
        <x:v>us-gaap:IncomeTaxExpenseBenefit; </x:v>
      </x:c>
    </x:row>
    <x:row r="340" ht="23" customHeight="1">
      <x:c r="A340" t="str">
        <x:v>FACT-0335</x:v>
      </x:c>
      <x:c r="B340" t="str">
        <x:v>net_income</x:v>
      </x:c>
      <x:c r="C340" t="str">
        <x:v>FY2017</x:v>
      </x:c>
      <x:c r="D340" t="str">
        <x:v>2016-02-01</x:v>
      </x:c>
      <x:c r="E340" t="str">
        <x:v>2017-01-29</x:v>
      </x:c>
      <x:c r="F340" s="63" t="n">
        <x:v>1666</x:v>
      </x:c>
      <x:c r="G340" s="65" t="str">
        <x:v>USD million</x:v>
      </x:c>
      <x:c r="H340" t="str">
        <x:v>SRC-001</x:v>
      </x:c>
      <x:c r="I340" t="str">
        <x:v>2019-02-21</x:v>
      </x:c>
      <x:c r="J340" t="str">
        <x:v>0001045810-19-000023</x:v>
      </x:c>
      <x:c r="K340" t="str">
        <x:v>https://www.sec.gov/Archives/edgar/data/1045810/000104581019000023/0001045810-19-000023-index.html</x:v>
      </x:c>
      <x:c r="L340" t="str">
        <x:v>Selected</x:v>
      </x:c>
      <x:c r="M340" t="str">
        <x:v>us-gaap:NetIncomeLoss; </x:v>
      </x:c>
    </x:row>
    <x:row r="341" ht="23" customHeight="1">
      <x:c r="A341" t="str">
        <x:v>FACT-0336</x:v>
      </x:c>
      <x:c r="B341" t="str">
        <x:v>eps_basic</x:v>
      </x:c>
      <x:c r="C341" t="str">
        <x:v>FY2017</x:v>
      </x:c>
      <x:c r="D341" t="str">
        <x:v>2016-02-01</x:v>
      </x:c>
      <x:c r="E341" t="str">
        <x:v>2017-01-29</x:v>
      </x:c>
      <x:c r="F341" s="63" t="n">
        <x:v>3.08</x:v>
      </x:c>
      <x:c r="G341" s="65" t="str">
        <x:v>USD/share</x:v>
      </x:c>
      <x:c r="H341" t="str">
        <x:v>SRC-001</x:v>
      </x:c>
      <x:c r="I341" t="str">
        <x:v>2019-02-21</x:v>
      </x:c>
      <x:c r="J341" t="str">
        <x:v>0001045810-19-000023</x:v>
      </x:c>
      <x:c r="K341" t="str">
        <x:v>https://www.sec.gov/Archives/edgar/data/1045810/000104581019000023/0001045810-19-000023-index.html</x:v>
      </x:c>
      <x:c r="L341" t="str">
        <x:v>Selected</x:v>
      </x:c>
      <x:c r="M341" t="str">
        <x:v>us-gaap:EarningsPerShareBasic; Source-reported split basis; do not compare EPS/shares across filing vintages</x:v>
      </x:c>
    </x:row>
    <x:row r="342" ht="23" customHeight="1">
      <x:c r="A342" t="str">
        <x:v>FACT-0337</x:v>
      </x:c>
      <x:c r="B342" t="str">
        <x:v>eps_diluted</x:v>
      </x:c>
      <x:c r="C342" t="str">
        <x:v>FY2017</x:v>
      </x:c>
      <x:c r="D342" t="str">
        <x:v>2016-02-01</x:v>
      </x:c>
      <x:c r="E342" t="str">
        <x:v>2017-01-29</x:v>
      </x:c>
      <x:c r="F342" s="63" t="n">
        <x:v>2.57</x:v>
      </x:c>
      <x:c r="G342" s="65" t="str">
        <x:v>USD/share</x:v>
      </x:c>
      <x:c r="H342" t="str">
        <x:v>SRC-001</x:v>
      </x:c>
      <x:c r="I342" t="str">
        <x:v>2019-02-21</x:v>
      </x:c>
      <x:c r="J342" t="str">
        <x:v>0001045810-19-000023</x:v>
      </x:c>
      <x:c r="K342" t="str">
        <x:v>https://www.sec.gov/Archives/edgar/data/1045810/000104581019000023/0001045810-19-000023-index.html</x:v>
      </x:c>
      <x:c r="L342" t="str">
        <x:v>Selected</x:v>
      </x:c>
      <x:c r="M342" t="str">
        <x:v>us-gaap:EarningsPerShareDiluted; Source-reported split basis; do not compare EPS/shares across filing vintages</x:v>
      </x:c>
    </x:row>
    <x:row r="343" ht="23" customHeight="1">
      <x:c r="A343" t="str">
        <x:v>FACT-0338</x:v>
      </x:c>
      <x:c r="B343" t="str">
        <x:v>shares_basic</x:v>
      </x:c>
      <x:c r="C343" t="str">
        <x:v>FY2017</x:v>
      </x:c>
      <x:c r="D343" t="str">
        <x:v>2016-02-01</x:v>
      </x:c>
      <x:c r="E343" t="str">
        <x:v>2017-01-29</x:v>
      </x:c>
      <x:c r="F343" s="63" t="n">
        <x:v>541</x:v>
      </x:c>
      <x:c r="G343" s="65" t="str">
        <x:v>million shares</x:v>
      </x:c>
      <x:c r="H343" t="str">
        <x:v>SRC-001</x:v>
      </x:c>
      <x:c r="I343" t="str">
        <x:v>2019-02-21</x:v>
      </x:c>
      <x:c r="J343" t="str">
        <x:v>0001045810-19-000023</x:v>
      </x:c>
      <x:c r="K343" t="str">
        <x:v>https://www.sec.gov/Archives/edgar/data/1045810/000104581019000023/0001045810-19-000023-index.html</x:v>
      </x:c>
      <x:c r="L343" t="str">
        <x:v>Selected</x:v>
      </x:c>
      <x:c r="M343" t="str">
        <x:v>us-gaap:WeightedAverageNumberOfSharesOutstandingBasic; Source-reported split basis; do not compare EPS/shares across filing vintages</x:v>
      </x:c>
    </x:row>
    <x:row r="344" ht="23" customHeight="1">
      <x:c r="A344" t="str">
        <x:v>FACT-0339</x:v>
      </x:c>
      <x:c r="B344" t="str">
        <x:v>shares_diluted</x:v>
      </x:c>
      <x:c r="C344" t="str">
        <x:v>FY2017</x:v>
      </x:c>
      <x:c r="D344" t="str">
        <x:v>2016-02-01</x:v>
      </x:c>
      <x:c r="E344" t="str">
        <x:v>2017-01-29</x:v>
      </x:c>
      <x:c r="F344" s="63" t="n">
        <x:v>649</x:v>
      </x:c>
      <x:c r="G344" s="65" t="str">
        <x:v>million shares</x:v>
      </x:c>
      <x:c r="H344" t="str">
        <x:v>SRC-001</x:v>
      </x:c>
      <x:c r="I344" t="str">
        <x:v>2019-02-21</x:v>
      </x:c>
      <x:c r="J344" t="str">
        <x:v>0001045810-19-000023</x:v>
      </x:c>
      <x:c r="K344" t="str">
        <x:v>https://www.sec.gov/Archives/edgar/data/1045810/000104581019000023/0001045810-19-000023-index.html</x:v>
      </x:c>
      <x:c r="L344" t="str">
        <x:v>Selected</x:v>
      </x:c>
      <x:c r="M344" t="str">
        <x:v>us-gaap:WeightedAverageNumberOfDilutedSharesOutstanding; Source-reported split basis; do not compare EPS/shares across filing vintages</x:v>
      </x:c>
    </x:row>
    <x:row r="345" ht="23" customHeight="1">
      <x:c r="A345" t="str">
        <x:v>FACT-0340</x:v>
      </x:c>
      <x:c r="B345" t="str">
        <x:v>cash</x:v>
      </x:c>
      <x:c r="C345" t="str">
        <x:v>FY2017</x:v>
      </x:c>
      <x:c r="D345" t="str">
        <x:v>Not captured</x:v>
      </x:c>
      <x:c r="E345" t="str">
        <x:v>2017-01-29</x:v>
      </x:c>
      <x:c r="F345" s="63" t="n">
        <x:v>1766</x:v>
      </x:c>
      <x:c r="G345" s="65" t="str">
        <x:v>USD million</x:v>
      </x:c>
      <x:c r="H345" t="str">
        <x:v>SRC-001</x:v>
      </x:c>
      <x:c r="I345" t="str">
        <x:v>2019-02-21</x:v>
      </x:c>
      <x:c r="J345" t="str">
        <x:v>0001045810-19-000023</x:v>
      </x:c>
      <x:c r="K345" t="str">
        <x:v>https://www.sec.gov/Archives/edgar/data/1045810/000104581019000023/0001045810-19-000023-index.html</x:v>
      </x:c>
      <x:c r="L345" t="str">
        <x:v>Selected</x:v>
      </x:c>
      <x:c r="M345" t="str">
        <x:v>us-gaap:CashAndCashEquivalentsAtCarryingValue; </x:v>
      </x:c>
    </x:row>
    <x:row r="346" ht="23" customHeight="1">
      <x:c r="A346" t="str">
        <x:v>FACT-0341</x:v>
      </x:c>
      <x:c r="B346" t="str">
        <x:v>securities</x:v>
      </x:c>
      <x:c r="C346" t="str">
        <x:v>FY2017</x:v>
      </x:c>
      <x:c r="D346" t="str">
        <x:v>Not captured</x:v>
      </x:c>
      <x:c r="E346" t="str">
        <x:v>2017-01-29</x:v>
      </x:c>
      <x:c r="F346" s="63" t="n">
        <x:v>5032</x:v>
      </x:c>
      <x:c r="G346" s="65" t="str">
        <x:v>USD million</x:v>
      </x:c>
      <x:c r="H346" t="str">
        <x:v>SRC-001</x:v>
      </x:c>
      <x:c r="I346" t="str">
        <x:v>2018-02-28</x:v>
      </x:c>
      <x:c r="J346" t="str">
        <x:v>0001045810-18-000010</x:v>
      </x:c>
      <x:c r="K346" t="str">
        <x:v>https://www.sec.gov/Archives/edgar/data/1045810/000104581018000010/0001045810-18-000010-index.html</x:v>
      </x:c>
      <x:c r="L346" t="str">
        <x:v>Selected</x:v>
      </x:c>
      <x:c r="M346" t="str">
        <x:v>us-gaap:MarketableSecuritiesCurrent; </x:v>
      </x:c>
    </x:row>
    <x:row r="347" ht="23" customHeight="1">
      <x:c r="A347" t="str">
        <x:v>FACT-0342</x:v>
      </x:c>
      <x:c r="B347" t="str">
        <x:v>receivables</x:v>
      </x:c>
      <x:c r="C347" t="str">
        <x:v>FY2017</x:v>
      </x:c>
      <x:c r="D347" t="str">
        <x:v>Not captured</x:v>
      </x:c>
      <x:c r="E347" t="str">
        <x:v>2017-01-29</x:v>
      </x:c>
      <x:c r="F347" s="63" t="n">
        <x:v>826</x:v>
      </x:c>
      <x:c r="G347" s="65" t="str">
        <x:v>USD million</x:v>
      </x:c>
      <x:c r="H347" t="str">
        <x:v>SRC-001</x:v>
      </x:c>
      <x:c r="I347" t="str">
        <x:v>2018-02-28</x:v>
      </x:c>
      <x:c r="J347" t="str">
        <x:v>0001045810-18-000010</x:v>
      </x:c>
      <x:c r="K347" t="str">
        <x:v>https://www.sec.gov/Archives/edgar/data/1045810/000104581018000010/0001045810-18-000010-index.html</x:v>
      </x:c>
      <x:c r="L347" t="str">
        <x:v>Selected</x:v>
      </x:c>
      <x:c r="M347" t="str">
        <x:v>us-gaap:AccountsReceivableNetCurrent; </x:v>
      </x:c>
    </x:row>
    <x:row r="348" ht="23" customHeight="1">
      <x:c r="A348" t="str">
        <x:v>FACT-0343</x:v>
      </x:c>
      <x:c r="B348" t="str">
        <x:v>inventory</x:v>
      </x:c>
      <x:c r="C348" t="str">
        <x:v>FY2017</x:v>
      </x:c>
      <x:c r="D348" t="str">
        <x:v>Not captured</x:v>
      </x:c>
      <x:c r="E348" t="str">
        <x:v>2017-01-29</x:v>
      </x:c>
      <x:c r="F348" s="63" t="n">
        <x:v>794</x:v>
      </x:c>
      <x:c r="G348" s="65" t="str">
        <x:v>USD million</x:v>
      </x:c>
      <x:c r="H348" t="str">
        <x:v>SRC-001</x:v>
      </x:c>
      <x:c r="I348" t="str">
        <x:v>2018-02-28</x:v>
      </x:c>
      <x:c r="J348" t="str">
        <x:v>0001045810-18-000010</x:v>
      </x:c>
      <x:c r="K348" t="str">
        <x:v>https://www.sec.gov/Archives/edgar/data/1045810/000104581018000010/0001045810-18-000010-index.html</x:v>
      </x:c>
      <x:c r="L348" t="str">
        <x:v>Selected</x:v>
      </x:c>
      <x:c r="M348" t="str">
        <x:v>us-gaap:InventoryNet; </x:v>
      </x:c>
    </x:row>
    <x:row r="349" ht="23" customHeight="1">
      <x:c r="A349" t="str">
        <x:v>FACT-0344</x:v>
      </x:c>
      <x:c r="B349" t="str">
        <x:v>current_assets</x:v>
      </x:c>
      <x:c r="C349" t="str">
        <x:v>FY2017</x:v>
      </x:c>
      <x:c r="D349" t="str">
        <x:v>Not captured</x:v>
      </x:c>
      <x:c r="E349" t="str">
        <x:v>2017-01-29</x:v>
      </x:c>
      <x:c r="F349" s="63" t="n">
        <x:v>8536</x:v>
      </x:c>
      <x:c r="G349" s="65" t="str">
        <x:v>USD million</x:v>
      </x:c>
      <x:c r="H349" t="str">
        <x:v>SRC-001</x:v>
      </x:c>
      <x:c r="I349" t="str">
        <x:v>2018-02-28</x:v>
      </x:c>
      <x:c r="J349" t="str">
        <x:v>0001045810-18-000010</x:v>
      </x:c>
      <x:c r="K349" t="str">
        <x:v>https://www.sec.gov/Archives/edgar/data/1045810/000104581018000010/0001045810-18-000010-index.html</x:v>
      </x:c>
      <x:c r="L349" t="str">
        <x:v>Selected</x:v>
      </x:c>
      <x:c r="M349" t="str">
        <x:v>us-gaap:AssetsCurrent; </x:v>
      </x:c>
    </x:row>
    <x:row r="350" ht="23" customHeight="1">
      <x:c r="A350" t="str">
        <x:v>FACT-0345</x:v>
      </x:c>
      <x:c r="B350" t="str">
        <x:v>ppe</x:v>
      </x:c>
      <x:c r="C350" t="str">
        <x:v>FY2017</x:v>
      </x:c>
      <x:c r="D350" t="str">
        <x:v>Not captured</x:v>
      </x:c>
      <x:c r="E350" t="str">
        <x:v>2017-01-29</x:v>
      </x:c>
      <x:c r="F350" s="63" t="n">
        <x:v>521</x:v>
      </x:c>
      <x:c r="G350" s="65" t="str">
        <x:v>USD million</x:v>
      </x:c>
      <x:c r="H350" t="str">
        <x:v>SRC-001</x:v>
      </x:c>
      <x:c r="I350" t="str">
        <x:v>2018-02-28</x:v>
      </x:c>
      <x:c r="J350" t="str">
        <x:v>0001045810-18-000010</x:v>
      </x:c>
      <x:c r="K350" t="str">
        <x:v>https://www.sec.gov/Archives/edgar/data/1045810/000104581018000010/0001045810-18-000010-index.html</x:v>
      </x:c>
      <x:c r="L350" t="str">
        <x:v>Selected</x:v>
      </x:c>
      <x:c r="M350" t="str">
        <x:v>us-gaap:PropertyPlantAndEquipmentNet; </x:v>
      </x:c>
    </x:row>
    <x:row r="351" ht="23" customHeight="1">
      <x:c r="A351" t="str">
        <x:v>FACT-0346</x:v>
      </x:c>
      <x:c r="B351" t="str">
        <x:v>goodwill</x:v>
      </x:c>
      <x:c r="C351" t="str">
        <x:v>FY2017</x:v>
      </x:c>
      <x:c r="D351" t="str">
        <x:v>Not captured</x:v>
      </x:c>
      <x:c r="E351" t="str">
        <x:v>2017-01-29</x:v>
      </x:c>
      <x:c r="F351" s="63" t="n">
        <x:v>618</x:v>
      </x:c>
      <x:c r="G351" s="65" t="str">
        <x:v>USD million</x:v>
      </x:c>
      <x:c r="H351" t="str">
        <x:v>SRC-001</x:v>
      </x:c>
      <x:c r="I351" t="str">
        <x:v>2018-02-28</x:v>
      </x:c>
      <x:c r="J351" t="str">
        <x:v>0001045810-18-000010</x:v>
      </x:c>
      <x:c r="K351" t="str">
        <x:v>https://www.sec.gov/Archives/edgar/data/1045810/000104581018000010/0001045810-18-000010-index.html</x:v>
      </x:c>
      <x:c r="L351" t="str">
        <x:v>Selected</x:v>
      </x:c>
      <x:c r="M351" t="str">
        <x:v>us-gaap:Goodwill; </x:v>
      </x:c>
    </x:row>
    <x:row r="352" ht="23" customHeight="1">
      <x:c r="A352" t="str">
        <x:v>FACT-0347</x:v>
      </x:c>
      <x:c r="B352" t="str">
        <x:v>intangibles</x:v>
      </x:c>
      <x:c r="C352" t="str">
        <x:v>FY2017</x:v>
      </x:c>
      <x:c r="D352" t="str">
        <x:v>Not captured</x:v>
      </x:c>
      <x:c r="E352" t="str">
        <x:v>2017-01-29</x:v>
      </x:c>
      <x:c r="F352" s="63" t="n">
        <x:v>104</x:v>
      </x:c>
      <x:c r="G352" s="65" t="str">
        <x:v>USD million</x:v>
      </x:c>
      <x:c r="H352" t="str">
        <x:v>SRC-001</x:v>
      </x:c>
      <x:c r="I352" t="str">
        <x:v>2018-02-28</x:v>
      </x:c>
      <x:c r="J352" t="str">
        <x:v>0001045810-18-000010</x:v>
      </x:c>
      <x:c r="K352" t="str">
        <x:v>https://www.sec.gov/Archives/edgar/data/1045810/000104581018000010/0001045810-18-000010-index.html</x:v>
      </x:c>
      <x:c r="L352" t="str">
        <x:v>Selected</x:v>
      </x:c>
      <x:c r="M352" t="str">
        <x:v>us-gaap:FiniteLivedIntangibleAssetsNet; </x:v>
      </x:c>
    </x:row>
    <x:row r="353" ht="23" customHeight="1">
      <x:c r="A353" t="str">
        <x:v>FACT-0348</x:v>
      </x:c>
      <x:c r="B353" t="str">
        <x:v>assets</x:v>
      </x:c>
      <x:c r="C353" t="str">
        <x:v>FY2017</x:v>
      </x:c>
      <x:c r="D353" t="str">
        <x:v>Not captured</x:v>
      </x:c>
      <x:c r="E353" t="str">
        <x:v>2017-01-29</x:v>
      </x:c>
      <x:c r="F353" s="63" t="n">
        <x:v>9841</x:v>
      </x:c>
      <x:c r="G353" s="65" t="str">
        <x:v>USD million</x:v>
      </x:c>
      <x:c r="H353" t="str">
        <x:v>SRC-001</x:v>
      </x:c>
      <x:c r="I353" t="str">
        <x:v>2018-02-28</x:v>
      </x:c>
      <x:c r="J353" t="str">
        <x:v>0001045810-18-000010</x:v>
      </x:c>
      <x:c r="K353" t="str">
        <x:v>https://www.sec.gov/Archives/edgar/data/1045810/000104581018000010/0001045810-18-000010-index.html</x:v>
      </x:c>
      <x:c r="L353" t="str">
        <x:v>Selected</x:v>
      </x:c>
      <x:c r="M353" t="str">
        <x:v>us-gaap:Assets; </x:v>
      </x:c>
    </x:row>
    <x:row r="354" ht="23" customHeight="1">
      <x:c r="A354" t="str">
        <x:v>FACT-0349</x:v>
      </x:c>
      <x:c r="B354" t="str">
        <x:v>payables</x:v>
      </x:c>
      <x:c r="C354" t="str">
        <x:v>FY2017</x:v>
      </x:c>
      <x:c r="D354" t="str">
        <x:v>Not captured</x:v>
      </x:c>
      <x:c r="E354" t="str">
        <x:v>2017-01-29</x:v>
      </x:c>
      <x:c r="F354" s="63" t="n">
        <x:v>485</x:v>
      </x:c>
      <x:c r="G354" s="65" t="str">
        <x:v>USD million</x:v>
      </x:c>
      <x:c r="H354" t="str">
        <x:v>SRC-001</x:v>
      </x:c>
      <x:c r="I354" t="str">
        <x:v>2018-02-28</x:v>
      </x:c>
      <x:c r="J354" t="str">
        <x:v>0001045810-18-000010</x:v>
      </x:c>
      <x:c r="K354" t="str">
        <x:v>https://www.sec.gov/Archives/edgar/data/1045810/000104581018000010/0001045810-18-000010-index.html</x:v>
      </x:c>
      <x:c r="L354" t="str">
        <x:v>Selected</x:v>
      </x:c>
      <x:c r="M354" t="str">
        <x:v>us-gaap:AccountsPayableCurrent; </x:v>
      </x:c>
    </x:row>
    <x:row r="355" ht="23" customHeight="1">
      <x:c r="A355" t="str">
        <x:v>FACT-0350</x:v>
      </x:c>
      <x:c r="B355" t="str">
        <x:v>current_liabilities</x:v>
      </x:c>
      <x:c r="C355" t="str">
        <x:v>FY2017</x:v>
      </x:c>
      <x:c r="D355" t="str">
        <x:v>Not captured</x:v>
      </x:c>
      <x:c r="E355" t="str">
        <x:v>2017-01-29</x:v>
      </x:c>
      <x:c r="F355" s="63" t="n">
        <x:v>1788</x:v>
      </x:c>
      <x:c r="G355" s="65" t="str">
        <x:v>USD million</x:v>
      </x:c>
      <x:c r="H355" t="str">
        <x:v>SRC-001</x:v>
      </x:c>
      <x:c r="I355" t="str">
        <x:v>2018-02-28</x:v>
      </x:c>
      <x:c r="J355" t="str">
        <x:v>0001045810-18-000010</x:v>
      </x:c>
      <x:c r="K355" t="str">
        <x:v>https://www.sec.gov/Archives/edgar/data/1045810/000104581018000010/0001045810-18-000010-index.html</x:v>
      </x:c>
      <x:c r="L355" t="str">
        <x:v>Selected</x:v>
      </x:c>
      <x:c r="M355" t="str">
        <x:v>us-gaap:LiabilitiesCurrent; </x:v>
      </x:c>
    </x:row>
    <x:row r="356" ht="23" customHeight="1">
      <x:c r="A356" t="str">
        <x:v>FACT-0351</x:v>
      </x:c>
      <x:c r="B356" t="str">
        <x:v>liabilities</x:v>
      </x:c>
      <x:c r="C356" t="str">
        <x:v>FY2017</x:v>
      </x:c>
      <x:c r="D356" t="str">
        <x:v>Not captured</x:v>
      </x:c>
      <x:c r="E356" t="str">
        <x:v>2017-01-29</x:v>
      </x:c>
      <x:c r="F356" s="63" t="n">
        <x:v>4048</x:v>
      </x:c>
      <x:c r="G356" s="65" t="str">
        <x:v>USD million</x:v>
      </x:c>
      <x:c r="H356" t="str">
        <x:v>SRC-001</x:v>
      </x:c>
      <x:c r="I356" t="str">
        <x:v>2018-02-28</x:v>
      </x:c>
      <x:c r="J356" t="str">
        <x:v>0001045810-18-000010</x:v>
      </x:c>
      <x:c r="K356" t="str">
        <x:v>https://www.sec.gov/Archives/edgar/data/1045810/000104581018000010/0001045810-18-000010-index.html</x:v>
      </x:c>
      <x:c r="L356" t="str">
        <x:v>Selected</x:v>
      </x:c>
      <x:c r="M356" t="str">
        <x:v>us-gaap:Liabilities; </x:v>
      </x:c>
    </x:row>
    <x:row r="357" ht="23" customHeight="1">
      <x:c r="A357" t="str">
        <x:v>FACT-0352</x:v>
      </x:c>
      <x:c r="B357" t="str">
        <x:v>equity</x:v>
      </x:c>
      <x:c r="C357" t="str">
        <x:v>FY2017</x:v>
      </x:c>
      <x:c r="D357" t="str">
        <x:v>Not captured</x:v>
      </x:c>
      <x:c r="E357" t="str">
        <x:v>2017-01-29</x:v>
      </x:c>
      <x:c r="F357" s="63" t="n">
        <x:v>5762</x:v>
      </x:c>
      <x:c r="G357" s="65" t="str">
        <x:v>USD million</x:v>
      </x:c>
      <x:c r="H357" t="str">
        <x:v>SRC-001</x:v>
      </x:c>
      <x:c r="I357" t="str">
        <x:v>2020-02-20</x:v>
      </x:c>
      <x:c r="J357" t="str">
        <x:v>0001045810-20-000010</x:v>
      </x:c>
      <x:c r="K357" t="str">
        <x:v>https://www.sec.gov/Archives/edgar/data/1045810/000104581020000010/0001045810-20-000010-index.html</x:v>
      </x:c>
      <x:c r="L357" t="str">
        <x:v>Selected</x:v>
      </x:c>
      <x:c r="M357" t="str">
        <x:v>us-gaap:StockholdersEquity; </x:v>
      </x:c>
    </x:row>
    <x:row r="358" ht="23" customHeight="1">
      <x:c r="A358" t="str">
        <x:v>FACT-0353</x:v>
      </x:c>
      <x:c r="B358" t="str">
        <x:v>retained</x:v>
      </x:c>
      <x:c r="C358" t="str">
        <x:v>FY2017</x:v>
      </x:c>
      <x:c r="D358" t="str">
        <x:v>Not captured</x:v>
      </x:c>
      <x:c r="E358" t="str">
        <x:v>2017-01-29</x:v>
      </x:c>
      <x:c r="F358" s="63" t="n">
        <x:v>6108</x:v>
      </x:c>
      <x:c r="G358" s="65" t="str">
        <x:v>USD million</x:v>
      </x:c>
      <x:c r="H358" t="str">
        <x:v>SRC-001</x:v>
      </x:c>
      <x:c r="I358" t="str">
        <x:v>2018-02-28</x:v>
      </x:c>
      <x:c r="J358" t="str">
        <x:v>0001045810-18-000010</x:v>
      </x:c>
      <x:c r="K358" t="str">
        <x:v>https://www.sec.gov/Archives/edgar/data/1045810/000104581018000010/0001045810-18-000010-index.html</x:v>
      </x:c>
      <x:c r="L358" t="str">
        <x:v>Selected</x:v>
      </x:c>
      <x:c r="M358" t="str">
        <x:v>us-gaap:RetainedEarningsAccumulatedDeficit; </x:v>
      </x:c>
    </x:row>
    <x:row r="359" ht="23" customHeight="1">
      <x:c r="A359" t="str">
        <x:v>FACT-0354</x:v>
      </x:c>
      <x:c r="B359" t="str">
        <x:v>cfo</x:v>
      </x:c>
      <x:c r="C359" t="str">
        <x:v>FY2017</x:v>
      </x:c>
      <x:c r="D359" t="str">
        <x:v>2016-02-01</x:v>
      </x:c>
      <x:c r="E359" t="str">
        <x:v>2017-01-29</x:v>
      </x:c>
      <x:c r="F359" s="63" t="n">
        <x:v>1672</x:v>
      </x:c>
      <x:c r="G359" s="65" t="str">
        <x:v>USD million</x:v>
      </x:c>
      <x:c r="H359" t="str">
        <x:v>SRC-001</x:v>
      </x:c>
      <x:c r="I359" t="str">
        <x:v>2019-02-21</x:v>
      </x:c>
      <x:c r="J359" t="str">
        <x:v>0001045810-19-000023</x:v>
      </x:c>
      <x:c r="K359" t="str">
        <x:v>https://www.sec.gov/Archives/edgar/data/1045810/000104581019000023/0001045810-19-000023-index.html</x:v>
      </x:c>
      <x:c r="L359" t="str">
        <x:v>Selected</x:v>
      </x:c>
      <x:c r="M359" t="str">
        <x:v>us-gaap:NetCashProvidedByUsedInOperatingActivities; </x:v>
      </x:c>
    </x:row>
    <x:row r="360" ht="23" customHeight="1">
      <x:c r="A360" t="str">
        <x:v>FACT-0355</x:v>
      </x:c>
      <x:c r="B360" t="str">
        <x:v>cfi</x:v>
      </x:c>
      <x:c r="C360" t="str">
        <x:v>FY2017</x:v>
      </x:c>
      <x:c r="D360" t="str">
        <x:v>2016-02-01</x:v>
      </x:c>
      <x:c r="E360" t="str">
        <x:v>2017-01-29</x:v>
      </x:c>
      <x:c r="F360" s="63" t="n">
        <x:v>-793</x:v>
      </x:c>
      <x:c r="G360" s="65" t="str">
        <x:v>USD million</x:v>
      </x:c>
      <x:c r="H360" t="str">
        <x:v>SRC-001</x:v>
      </x:c>
      <x:c r="I360" t="str">
        <x:v>2019-02-21</x:v>
      </x:c>
      <x:c r="J360" t="str">
        <x:v>0001045810-19-000023</x:v>
      </x:c>
      <x:c r="K360" t="str">
        <x:v>https://www.sec.gov/Archives/edgar/data/1045810/000104581019000023/0001045810-19-000023-index.html</x:v>
      </x:c>
      <x:c r="L360" t="str">
        <x:v>Selected</x:v>
      </x:c>
      <x:c r="M360" t="str">
        <x:v>us-gaap:NetCashProvidedByUsedInInvestingActivities; </x:v>
      </x:c>
    </x:row>
    <x:row r="361" ht="23" customHeight="1">
      <x:c r="A361" t="str">
        <x:v>FACT-0356</x:v>
      </x:c>
      <x:c r="B361" t="str">
        <x:v>cff</x:v>
      </x:c>
      <x:c r="C361" t="str">
        <x:v>FY2017</x:v>
      </x:c>
      <x:c r="D361" t="str">
        <x:v>2016-02-01</x:v>
      </x:c>
      <x:c r="E361" t="str">
        <x:v>2017-01-29</x:v>
      </x:c>
      <x:c r="F361" s="63" t="n">
        <x:v>291</x:v>
      </x:c>
      <x:c r="G361" s="65" t="str">
        <x:v>USD million</x:v>
      </x:c>
      <x:c r="H361" t="str">
        <x:v>SRC-001</x:v>
      </x:c>
      <x:c r="I361" t="str">
        <x:v>2019-02-21</x:v>
      </x:c>
      <x:c r="J361" t="str">
        <x:v>0001045810-19-000023</x:v>
      </x:c>
      <x:c r="K361" t="str">
        <x:v>https://www.sec.gov/Archives/edgar/data/1045810/000104581019000023/0001045810-19-000023-index.html</x:v>
      </x:c>
      <x:c r="L361" t="str">
        <x:v>Selected</x:v>
      </x:c>
      <x:c r="M361" t="str">
        <x:v>us-gaap:NetCashProvidedByUsedInFinancingActivities; </x:v>
      </x:c>
    </x:row>
    <x:row r="362" ht="23" customHeight="1">
      <x:c r="A362" t="str">
        <x:v>FACT-0357</x:v>
      </x:c>
      <x:c r="B362" t="str">
        <x:v>da</x:v>
      </x:c>
      <x:c r="C362" t="str">
        <x:v>FY2017</x:v>
      </x:c>
      <x:c r="D362" t="str">
        <x:v>2016-02-01</x:v>
      </x:c>
      <x:c r="E362" t="str">
        <x:v>2017-01-29</x:v>
      </x:c>
      <x:c r="F362" s="63" t="n">
        <x:v>187</x:v>
      </x:c>
      <x:c r="G362" s="65" t="str">
        <x:v>USD million</x:v>
      </x:c>
      <x:c r="H362" t="str">
        <x:v>SRC-001</x:v>
      </x:c>
      <x:c r="I362" t="str">
        <x:v>2019-02-21</x:v>
      </x:c>
      <x:c r="J362" t="str">
        <x:v>0001045810-19-000023</x:v>
      </x:c>
      <x:c r="K362" t="str">
        <x:v>https://www.sec.gov/Archives/edgar/data/1045810/000104581019000023/0001045810-19-000023-index.html</x:v>
      </x:c>
      <x:c r="L362" t="str">
        <x:v>Selected</x:v>
      </x:c>
      <x:c r="M362" t="str">
        <x:v>us-gaap:DepreciationAndAmortization; </x:v>
      </x:c>
    </x:row>
    <x:row r="363" ht="23" customHeight="1">
      <x:c r="A363" t="str">
        <x:v>FACT-0358</x:v>
      </x:c>
      <x:c r="B363" t="str">
        <x:v>sbc</x:v>
      </x:c>
      <x:c r="C363" t="str">
        <x:v>FY2017</x:v>
      </x:c>
      <x:c r="D363" t="str">
        <x:v>2016-02-01</x:v>
      </x:c>
      <x:c r="E363" t="str">
        <x:v>2017-01-29</x:v>
      </x:c>
      <x:c r="F363" s="63" t="n">
        <x:v>247</x:v>
      </x:c>
      <x:c r="G363" s="65" t="str">
        <x:v>USD million</x:v>
      </x:c>
      <x:c r="H363" t="str">
        <x:v>SRC-001</x:v>
      </x:c>
      <x:c r="I363" t="str">
        <x:v>2019-02-21</x:v>
      </x:c>
      <x:c r="J363" t="str">
        <x:v>0001045810-19-000023</x:v>
      </x:c>
      <x:c r="K363" t="str">
        <x:v>https://www.sec.gov/Archives/edgar/data/1045810/000104581019000023/0001045810-19-000023-index.html</x:v>
      </x:c>
      <x:c r="L363" t="str">
        <x:v>Selected</x:v>
      </x:c>
      <x:c r="M363" t="str">
        <x:v>us-gaap:ShareBasedCompensation; </x:v>
      </x:c>
    </x:row>
    <x:row r="364" ht="23" customHeight="1">
      <x:c r="A364" t="str">
        <x:v>FACT-0359</x:v>
      </x:c>
      <x:c r="B364" t="str">
        <x:v>repurchases</x:v>
      </x:c>
      <x:c r="C364" t="str">
        <x:v>FY2017</x:v>
      </x:c>
      <x:c r="D364" t="str">
        <x:v>2016-02-01</x:v>
      </x:c>
      <x:c r="E364" t="str">
        <x:v>2017-01-29</x:v>
      </x:c>
      <x:c r="F364" s="63" t="n">
        <x:v>739</x:v>
      </x:c>
      <x:c r="G364" s="65" t="str">
        <x:v>USD million</x:v>
      </x:c>
      <x:c r="H364" t="str">
        <x:v>SRC-001</x:v>
      </x:c>
      <x:c r="I364" t="str">
        <x:v>2019-02-21</x:v>
      </x:c>
      <x:c r="J364" t="str">
        <x:v>0001045810-19-000023</x:v>
      </x:c>
      <x:c r="K364" t="str">
        <x:v>https://www.sec.gov/Archives/edgar/data/1045810/000104581019000023/0001045810-19-000023-index.html</x:v>
      </x:c>
      <x:c r="L364" t="str">
        <x:v>Selected</x:v>
      </x:c>
      <x:c r="M364" t="str">
        <x:v>us-gaap:PaymentsForRepurchaseOfCommonStock; </x:v>
      </x:c>
    </x:row>
    <x:row r="365" ht="23" customHeight="1">
      <x:c r="A365" t="str">
        <x:v>FACT-0360</x:v>
      </x:c>
      <x:c r="B365" t="str">
        <x:v>dividends</x:v>
      </x:c>
      <x:c r="C365" t="str">
        <x:v>FY2017</x:v>
      </x:c>
      <x:c r="D365" t="str">
        <x:v>2016-02-01</x:v>
      </x:c>
      <x:c r="E365" t="str">
        <x:v>2017-01-29</x:v>
      </x:c>
      <x:c r="F365" s="63" t="n">
        <x:v>261</x:v>
      </x:c>
      <x:c r="G365" s="65" t="str">
        <x:v>USD million</x:v>
      </x:c>
      <x:c r="H365" t="str">
        <x:v>SRC-001</x:v>
      </x:c>
      <x:c r="I365" t="str">
        <x:v>2019-02-21</x:v>
      </x:c>
      <x:c r="J365" t="str">
        <x:v>0001045810-19-000023</x:v>
      </x:c>
      <x:c r="K365" t="str">
        <x:v>https://www.sec.gov/Archives/edgar/data/1045810/000104581019000023/0001045810-19-000023-index.html</x:v>
      </x:c>
      <x:c r="L365" t="str">
        <x:v>Selected</x:v>
      </x:c>
      <x:c r="M365" t="str">
        <x:v>us-gaap:PaymentsOfDividends; </x:v>
      </x:c>
    </x:row>
    <x:row r="366" ht="23" customHeight="1">
      <x:c r="A366" t="str">
        <x:v>FACT-0361</x:v>
      </x:c>
      <x:c r="B366" t="str">
        <x:v>cash_taxes</x:v>
      </x:c>
      <x:c r="C366" t="str">
        <x:v>FY2017</x:v>
      </x:c>
      <x:c r="D366" t="str">
        <x:v>2016-02-01</x:v>
      </x:c>
      <x:c r="E366" t="str">
        <x:v>2017-01-29</x:v>
      </x:c>
      <x:c r="F366" s="63" t="n">
        <x:v>14</x:v>
      </x:c>
      <x:c r="G366" s="65" t="str">
        <x:v>USD million</x:v>
      </x:c>
      <x:c r="H366" t="str">
        <x:v>SRC-001</x:v>
      </x:c>
      <x:c r="I366" t="str">
        <x:v>2019-02-21</x:v>
      </x:c>
      <x:c r="J366" t="str">
        <x:v>0001045810-19-000023</x:v>
      </x:c>
      <x:c r="K366" t="str">
        <x:v>https://www.sec.gov/Archives/edgar/data/1045810/000104581019000023/0001045810-19-000023-index.html</x:v>
      </x:c>
      <x:c r="L366" t="str">
        <x:v>Selected</x:v>
      </x:c>
      <x:c r="M366" t="str">
        <x:v>us-gaap:IncomeTaxesPaidNet; </x:v>
      </x:c>
    </x:row>
    <x:row r="367" ht="23" customHeight="1">
      <x:c r="A367" t="str">
        <x:v>FACT-0362</x:v>
      </x:c>
      <x:c r="B367" t="str">
        <x:v>revenue</x:v>
      </x:c>
      <x:c r="C367" t="str">
        <x:v>FY2018</x:v>
      </x:c>
      <x:c r="D367" t="str">
        <x:v>2017-01-30</x:v>
      </x:c>
      <x:c r="E367" t="str">
        <x:v>2018-01-28</x:v>
      </x:c>
      <x:c r="F367" s="63" t="n">
        <x:v>9714</x:v>
      </x:c>
      <x:c r="G367" s="65" t="str">
        <x:v>USD million</x:v>
      </x:c>
      <x:c r="H367" t="str">
        <x:v>SRC-001</x:v>
      </x:c>
      <x:c r="I367" t="str">
        <x:v>2020-02-20</x:v>
      </x:c>
      <x:c r="J367" t="str">
        <x:v>0001045810-20-000010</x:v>
      </x:c>
      <x:c r="K367" t="str">
        <x:v>https://www.sec.gov/Archives/edgar/data/1045810/000104581020000010/0001045810-20-000010-index.html</x:v>
      </x:c>
      <x:c r="L367" t="str">
        <x:v>Selected</x:v>
      </x:c>
      <x:c r="M367" t="str">
        <x:v>us-gaap:RevenueFromContractWithCustomerExcludingAssessedTax; </x:v>
      </x:c>
    </x:row>
    <x:row r="368" ht="23" customHeight="1">
      <x:c r="A368" t="str">
        <x:v>FACT-0363</x:v>
      </x:c>
      <x:c r="B368" t="str">
        <x:v>cogs</x:v>
      </x:c>
      <x:c r="C368" t="str">
        <x:v>FY2018</x:v>
      </x:c>
      <x:c r="D368" t="str">
        <x:v>2017-01-30</x:v>
      </x:c>
      <x:c r="E368" t="str">
        <x:v>2018-01-28</x:v>
      </x:c>
      <x:c r="F368" s="63" t="n">
        <x:v>3892</x:v>
      </x:c>
      <x:c r="G368" s="65" t="str">
        <x:v>USD million</x:v>
      </x:c>
      <x:c r="H368" t="str">
        <x:v>SRC-001</x:v>
      </x:c>
      <x:c r="I368" t="str">
        <x:v>2020-02-20</x:v>
      </x:c>
      <x:c r="J368" t="str">
        <x:v>0001045810-20-000010</x:v>
      </x:c>
      <x:c r="K368" t="str">
        <x:v>https://www.sec.gov/Archives/edgar/data/1045810/000104581020000010/0001045810-20-000010-index.html</x:v>
      </x:c>
      <x:c r="L368" t="str">
        <x:v>Selected</x:v>
      </x:c>
      <x:c r="M368" t="str">
        <x:v>us-gaap:CostOfGoodsAndServicesSold; </x:v>
      </x:c>
    </x:row>
    <x:row r="369" ht="23" customHeight="1">
      <x:c r="A369" t="str">
        <x:v>FACT-0364</x:v>
      </x:c>
      <x:c r="B369" t="str">
        <x:v>gross_profit</x:v>
      </x:c>
      <x:c r="C369" t="str">
        <x:v>FY2018</x:v>
      </x:c>
      <x:c r="D369" t="str">
        <x:v>2017-01-30</x:v>
      </x:c>
      <x:c r="E369" t="str">
        <x:v>2018-01-28</x:v>
      </x:c>
      <x:c r="F369" s="63" t="n">
        <x:v>5822</x:v>
      </x:c>
      <x:c r="G369" s="65" t="str">
        <x:v>USD million</x:v>
      </x:c>
      <x:c r="H369" t="str">
        <x:v>SRC-001</x:v>
      </x:c>
      <x:c r="I369" t="str">
        <x:v>2020-02-20</x:v>
      </x:c>
      <x:c r="J369" t="str">
        <x:v>0001045810-20-000010</x:v>
      </x:c>
      <x:c r="K369" t="str">
        <x:v>https://www.sec.gov/Archives/edgar/data/1045810/000104581020000010/0001045810-20-000010-index.html</x:v>
      </x:c>
      <x:c r="L369" t="str">
        <x:v>Selected</x:v>
      </x:c>
      <x:c r="M369" t="str">
        <x:v>us-gaap:GrossProfit; </x:v>
      </x:c>
    </x:row>
    <x:row r="370" ht="23" customHeight="1">
      <x:c r="A370" t="str">
        <x:v>FACT-0365</x:v>
      </x:c>
      <x:c r="B370" t="str">
        <x:v>rd</x:v>
      </x:c>
      <x:c r="C370" t="str">
        <x:v>FY2018</x:v>
      </x:c>
      <x:c r="D370" t="str">
        <x:v>2017-01-30</x:v>
      </x:c>
      <x:c r="E370" t="str">
        <x:v>2018-01-28</x:v>
      </x:c>
      <x:c r="F370" s="63" t="n">
        <x:v>1797</x:v>
      </x:c>
      <x:c r="G370" s="65" t="str">
        <x:v>USD million</x:v>
      </x:c>
      <x:c r="H370" t="str">
        <x:v>SRC-001</x:v>
      </x:c>
      <x:c r="I370" t="str">
        <x:v>2020-02-20</x:v>
      </x:c>
      <x:c r="J370" t="str">
        <x:v>0001045810-20-000010</x:v>
      </x:c>
      <x:c r="K370" t="str">
        <x:v>https://www.sec.gov/Archives/edgar/data/1045810/000104581020000010/0001045810-20-000010-index.html</x:v>
      </x:c>
      <x:c r="L370" t="str">
        <x:v>Selected</x:v>
      </x:c>
      <x:c r="M370" t="str">
        <x:v>us-gaap:ResearchAndDevelopmentExpense; </x:v>
      </x:c>
    </x:row>
    <x:row r="371" ht="23" customHeight="1">
      <x:c r="A371" t="str">
        <x:v>FACT-0366</x:v>
      </x:c>
      <x:c r="B371" t="str">
        <x:v>sga</x:v>
      </x:c>
      <x:c r="C371" t="str">
        <x:v>FY2018</x:v>
      </x:c>
      <x:c r="D371" t="str">
        <x:v>2017-01-30</x:v>
      </x:c>
      <x:c r="E371" t="str">
        <x:v>2018-01-28</x:v>
      </x:c>
      <x:c r="F371" s="63" t="n">
        <x:v>815</x:v>
      </x:c>
      <x:c r="G371" s="65" t="str">
        <x:v>USD million</x:v>
      </x:c>
      <x:c r="H371" t="str">
        <x:v>SRC-001</x:v>
      </x:c>
      <x:c r="I371" t="str">
        <x:v>2020-02-20</x:v>
      </x:c>
      <x:c r="J371" t="str">
        <x:v>0001045810-20-000010</x:v>
      </x:c>
      <x:c r="K371" t="str">
        <x:v>https://www.sec.gov/Archives/edgar/data/1045810/000104581020000010/0001045810-20-000010-index.html</x:v>
      </x:c>
      <x:c r="L371" t="str">
        <x:v>Selected</x:v>
      </x:c>
      <x:c r="M371" t="str">
        <x:v>us-gaap:SellingGeneralAndAdministrativeExpense; </x:v>
      </x:c>
    </x:row>
    <x:row r="372" ht="23" customHeight="1">
      <x:c r="A372" t="str">
        <x:v>FACT-0367</x:v>
      </x:c>
      <x:c r="B372" t="str">
        <x:v>opex</x:v>
      </x:c>
      <x:c r="C372" t="str">
        <x:v>FY2018</x:v>
      </x:c>
      <x:c r="D372" t="str">
        <x:v>2017-01-30</x:v>
      </x:c>
      <x:c r="E372" t="str">
        <x:v>2018-01-28</x:v>
      </x:c>
      <x:c r="F372" s="63" t="n">
        <x:v>2612</x:v>
      </x:c>
      <x:c r="G372" s="65" t="str">
        <x:v>USD million</x:v>
      </x:c>
      <x:c r="H372" t="str">
        <x:v>SRC-001</x:v>
      </x:c>
      <x:c r="I372" t="str">
        <x:v>2020-02-20</x:v>
      </x:c>
      <x:c r="J372" t="str">
        <x:v>0001045810-20-000010</x:v>
      </x:c>
      <x:c r="K372" t="str">
        <x:v>https://www.sec.gov/Archives/edgar/data/1045810/000104581020000010/0001045810-20-000010-index.html</x:v>
      </x:c>
      <x:c r="L372" t="str">
        <x:v>Selected</x:v>
      </x:c>
      <x:c r="M372" t="str">
        <x:v>us-gaap:OperatingExpenses; </x:v>
      </x:c>
    </x:row>
    <x:row r="373" ht="23" customHeight="1">
      <x:c r="A373" t="str">
        <x:v>FACT-0368</x:v>
      </x:c>
      <x:c r="B373" t="str">
        <x:v>operating_income</x:v>
      </x:c>
      <x:c r="C373" t="str">
        <x:v>FY2018</x:v>
      </x:c>
      <x:c r="D373" t="str">
        <x:v>2017-01-30</x:v>
      </x:c>
      <x:c r="E373" t="str">
        <x:v>2018-01-28</x:v>
      </x:c>
      <x:c r="F373" s="63" t="n">
        <x:v>3210</x:v>
      </x:c>
      <x:c r="G373" s="65" t="str">
        <x:v>USD million</x:v>
      </x:c>
      <x:c r="H373" t="str">
        <x:v>SRC-001</x:v>
      </x:c>
      <x:c r="I373" t="str">
        <x:v>2020-02-20</x:v>
      </x:c>
      <x:c r="J373" t="str">
        <x:v>0001045810-20-000010</x:v>
      </x:c>
      <x:c r="K373" t="str">
        <x:v>https://www.sec.gov/Archives/edgar/data/1045810/000104581020000010/0001045810-20-000010-index.html</x:v>
      </x:c>
      <x:c r="L373" t="str">
        <x:v>Selected</x:v>
      </x:c>
      <x:c r="M373" t="str">
        <x:v>us-gaap:OperatingIncomeLoss; </x:v>
      </x:c>
    </x:row>
    <x:row r="374" ht="23" customHeight="1">
      <x:c r="A374" t="str">
        <x:v>FACT-0369</x:v>
      </x:c>
      <x:c r="B374" t="str">
        <x:v>interest_income</x:v>
      </x:c>
      <x:c r="C374" t="str">
        <x:v>FY2018</x:v>
      </x:c>
      <x:c r="D374" t="str">
        <x:v>2017-01-30</x:v>
      </x:c>
      <x:c r="E374" t="str">
        <x:v>2018-01-28</x:v>
      </x:c>
      <x:c r="F374" s="63" t="n">
        <x:v>69</x:v>
      </x:c>
      <x:c r="G374" s="65" t="str">
        <x:v>USD million</x:v>
      </x:c>
      <x:c r="H374" t="str">
        <x:v>SRC-001</x:v>
      </x:c>
      <x:c r="I374" t="str">
        <x:v>2020-02-20</x:v>
      </x:c>
      <x:c r="J374" t="str">
        <x:v>0001045810-20-000010</x:v>
      </x:c>
      <x:c r="K374" t="str">
        <x:v>https://www.sec.gov/Archives/edgar/data/1045810/000104581020000010/0001045810-20-000010-index.html</x:v>
      </x:c>
      <x:c r="L374" t="str">
        <x:v>Selected</x:v>
      </x:c>
      <x:c r="M374" t="str">
        <x:v>us-gaap:InvestmentIncomeInterest; </x:v>
      </x:c>
    </x:row>
    <x:row r="375" ht="23" customHeight="1">
      <x:c r="A375" t="str">
        <x:v>FACT-0370</x:v>
      </x:c>
      <x:c r="B375" t="str">
        <x:v>interest_expense</x:v>
      </x:c>
      <x:c r="C375" t="str">
        <x:v>FY2018</x:v>
      </x:c>
      <x:c r="D375" t="str">
        <x:v>2017-01-30</x:v>
      </x:c>
      <x:c r="E375" t="str">
        <x:v>2018-01-28</x:v>
      </x:c>
      <x:c r="F375" s="63" t="n">
        <x:v>61</x:v>
      </x:c>
      <x:c r="G375" s="65" t="str">
        <x:v>USD million</x:v>
      </x:c>
      <x:c r="H375" t="str">
        <x:v>SRC-001</x:v>
      </x:c>
      <x:c r="I375" t="str">
        <x:v>2020-02-20</x:v>
      </x:c>
      <x:c r="J375" t="str">
        <x:v>0001045810-20-000010</x:v>
      </x:c>
      <x:c r="K375" t="str">
        <x:v>https://www.sec.gov/Archives/edgar/data/1045810/000104581020000010/0001045810-20-000010-index.html</x:v>
      </x:c>
      <x:c r="L375" t="str">
        <x:v>Selected</x:v>
      </x:c>
      <x:c r="M375" t="str">
        <x:v>us-gaap:InterestExpense; </x:v>
      </x:c>
    </x:row>
    <x:row r="376" ht="23" customHeight="1">
      <x:c r="A376" t="str">
        <x:v>FACT-0371</x:v>
      </x:c>
      <x:c r="B376" t="str">
        <x:v>tax</x:v>
      </x:c>
      <x:c r="C376" t="str">
        <x:v>FY2018</x:v>
      </x:c>
      <x:c r="D376" t="str">
        <x:v>2017-01-30</x:v>
      </x:c>
      <x:c r="E376" t="str">
        <x:v>2018-01-28</x:v>
      </x:c>
      <x:c r="F376" s="63" t="n">
        <x:v>149</x:v>
      </x:c>
      <x:c r="G376" s="65" t="str">
        <x:v>USD million</x:v>
      </x:c>
      <x:c r="H376" t="str">
        <x:v>SRC-001</x:v>
      </x:c>
      <x:c r="I376" t="str">
        <x:v>2020-02-20</x:v>
      </x:c>
      <x:c r="J376" t="str">
        <x:v>0001045810-20-000010</x:v>
      </x:c>
      <x:c r="K376" t="str">
        <x:v>https://www.sec.gov/Archives/edgar/data/1045810/000104581020000010/0001045810-20-000010-index.html</x:v>
      </x:c>
      <x:c r="L376" t="str">
        <x:v>Selected</x:v>
      </x:c>
      <x:c r="M376" t="str">
        <x:v>us-gaap:IncomeTaxExpenseBenefit; </x:v>
      </x:c>
    </x:row>
    <x:row r="377" ht="23" customHeight="1">
      <x:c r="A377" t="str">
        <x:v>FACT-0372</x:v>
      </x:c>
      <x:c r="B377" t="str">
        <x:v>net_income</x:v>
      </x:c>
      <x:c r="C377" t="str">
        <x:v>FY2018</x:v>
      </x:c>
      <x:c r="D377" t="str">
        <x:v>2017-01-30</x:v>
      </x:c>
      <x:c r="E377" t="str">
        <x:v>2018-01-28</x:v>
      </x:c>
      <x:c r="F377" s="63" t="n">
        <x:v>3047</x:v>
      </x:c>
      <x:c r="G377" s="65" t="str">
        <x:v>USD million</x:v>
      </x:c>
      <x:c r="H377" t="str">
        <x:v>SRC-001</x:v>
      </x:c>
      <x:c r="I377" t="str">
        <x:v>2020-02-20</x:v>
      </x:c>
      <x:c r="J377" t="str">
        <x:v>0001045810-20-000010</x:v>
      </x:c>
      <x:c r="K377" t="str">
        <x:v>https://www.sec.gov/Archives/edgar/data/1045810/000104581020000010/0001045810-20-000010-index.html</x:v>
      </x:c>
      <x:c r="L377" t="str">
        <x:v>Selected</x:v>
      </x:c>
      <x:c r="M377" t="str">
        <x:v>us-gaap:NetIncomeLoss; </x:v>
      </x:c>
    </x:row>
    <x:row r="378" ht="23" customHeight="1">
      <x:c r="A378" t="str">
        <x:v>FACT-0373</x:v>
      </x:c>
      <x:c r="B378" t="str">
        <x:v>eps_basic</x:v>
      </x:c>
      <x:c r="C378" t="str">
        <x:v>FY2018</x:v>
      </x:c>
      <x:c r="D378" t="str">
        <x:v>2017-01-30</x:v>
      </x:c>
      <x:c r="E378" t="str">
        <x:v>2018-01-28</x:v>
      </x:c>
      <x:c r="F378" s="63" t="n">
        <x:v>5.09</x:v>
      </x:c>
      <x:c r="G378" s="65" t="str">
        <x:v>USD/share</x:v>
      </x:c>
      <x:c r="H378" t="str">
        <x:v>SRC-001</x:v>
      </x:c>
      <x:c r="I378" t="str">
        <x:v>2020-02-20</x:v>
      </x:c>
      <x:c r="J378" t="str">
        <x:v>0001045810-20-000010</x:v>
      </x:c>
      <x:c r="K378" t="str">
        <x:v>https://www.sec.gov/Archives/edgar/data/1045810/000104581020000010/0001045810-20-000010-index.html</x:v>
      </x:c>
      <x:c r="L378" t="str">
        <x:v>Selected</x:v>
      </x:c>
      <x:c r="M378" t="str">
        <x:v>us-gaap:EarningsPerShareBasic; Source-reported split basis; do not compare EPS/shares across filing vintages</x:v>
      </x:c>
    </x:row>
    <x:row r="379" ht="23" customHeight="1">
      <x:c r="A379" t="str">
        <x:v>FACT-0374</x:v>
      </x:c>
      <x:c r="B379" t="str">
        <x:v>eps_diluted</x:v>
      </x:c>
      <x:c r="C379" t="str">
        <x:v>FY2018</x:v>
      </x:c>
      <x:c r="D379" t="str">
        <x:v>2017-01-30</x:v>
      </x:c>
      <x:c r="E379" t="str">
        <x:v>2018-01-28</x:v>
      </x:c>
      <x:c r="F379" s="63" t="n">
        <x:v>4.82</x:v>
      </x:c>
      <x:c r="G379" s="65" t="str">
        <x:v>USD/share</x:v>
      </x:c>
      <x:c r="H379" t="str">
        <x:v>SRC-001</x:v>
      </x:c>
      <x:c r="I379" t="str">
        <x:v>2020-02-20</x:v>
      </x:c>
      <x:c r="J379" t="str">
        <x:v>0001045810-20-000010</x:v>
      </x:c>
      <x:c r="K379" t="str">
        <x:v>https://www.sec.gov/Archives/edgar/data/1045810/000104581020000010/0001045810-20-000010-index.html</x:v>
      </x:c>
      <x:c r="L379" t="str">
        <x:v>Selected</x:v>
      </x:c>
      <x:c r="M379" t="str">
        <x:v>us-gaap:EarningsPerShareDiluted; Source-reported split basis; do not compare EPS/shares across filing vintages</x:v>
      </x:c>
    </x:row>
    <x:row r="380" ht="23" customHeight="1">
      <x:c r="A380" t="str">
        <x:v>FACT-0375</x:v>
      </x:c>
      <x:c r="B380" t="str">
        <x:v>shares_basic</x:v>
      </x:c>
      <x:c r="C380" t="str">
        <x:v>FY2018</x:v>
      </x:c>
      <x:c r="D380" t="str">
        <x:v>2017-01-30</x:v>
      </x:c>
      <x:c r="E380" t="str">
        <x:v>2018-01-28</x:v>
      </x:c>
      <x:c r="F380" s="63" t="n">
        <x:v>599</x:v>
      </x:c>
      <x:c r="G380" s="65" t="str">
        <x:v>million shares</x:v>
      </x:c>
      <x:c r="H380" t="str">
        <x:v>SRC-001</x:v>
      </x:c>
      <x:c r="I380" t="str">
        <x:v>2020-02-20</x:v>
      </x:c>
      <x:c r="J380" t="str">
        <x:v>0001045810-20-000010</x:v>
      </x:c>
      <x:c r="K380" t="str">
        <x:v>https://www.sec.gov/Archives/edgar/data/1045810/000104581020000010/0001045810-20-000010-index.html</x:v>
      </x:c>
      <x:c r="L380" t="str">
        <x:v>Selected</x:v>
      </x:c>
      <x:c r="M380" t="str">
        <x:v>us-gaap:WeightedAverageNumberOfSharesOutstandingBasic; Source-reported split basis; do not compare EPS/shares across filing vintages</x:v>
      </x:c>
    </x:row>
    <x:row r="381" ht="23" customHeight="1">
      <x:c r="A381" t="str">
        <x:v>FACT-0376</x:v>
      </x:c>
      <x:c r="B381" t="str">
        <x:v>shares_diluted</x:v>
      </x:c>
      <x:c r="C381" t="str">
        <x:v>FY2018</x:v>
      </x:c>
      <x:c r="D381" t="str">
        <x:v>2017-01-30</x:v>
      </x:c>
      <x:c r="E381" t="str">
        <x:v>2018-01-28</x:v>
      </x:c>
      <x:c r="F381" s="63" t="n">
        <x:v>632</x:v>
      </x:c>
      <x:c r="G381" s="65" t="str">
        <x:v>million shares</x:v>
      </x:c>
      <x:c r="H381" t="str">
        <x:v>SRC-001</x:v>
      </x:c>
      <x:c r="I381" t="str">
        <x:v>2020-02-20</x:v>
      </x:c>
      <x:c r="J381" t="str">
        <x:v>0001045810-20-000010</x:v>
      </x:c>
      <x:c r="K381" t="str">
        <x:v>https://www.sec.gov/Archives/edgar/data/1045810/000104581020000010/0001045810-20-000010-index.html</x:v>
      </x:c>
      <x:c r="L381" t="str">
        <x:v>Selected</x:v>
      </x:c>
      <x:c r="M381" t="str">
        <x:v>us-gaap:WeightedAverageNumberOfDilutedSharesOutstanding; Source-reported split basis; do not compare EPS/shares across filing vintages</x:v>
      </x:c>
    </x:row>
    <x:row r="382" ht="23" customHeight="1">
      <x:c r="A382" t="str">
        <x:v>FACT-0377</x:v>
      </x:c>
      <x:c r="B382" t="str">
        <x:v>cash</x:v>
      </x:c>
      <x:c r="C382" t="str">
        <x:v>FY2018</x:v>
      </x:c>
      <x:c r="D382" t="str">
        <x:v>Not captured</x:v>
      </x:c>
      <x:c r="E382" t="str">
        <x:v>2018-01-28</x:v>
      </x:c>
      <x:c r="F382" s="63" t="n">
        <x:v>4002</x:v>
      </x:c>
      <x:c r="G382" s="65" t="str">
        <x:v>USD million</x:v>
      </x:c>
      <x:c r="H382" t="str">
        <x:v>SRC-001</x:v>
      </x:c>
      <x:c r="I382" t="str">
        <x:v>2019-02-21</x:v>
      </x:c>
      <x:c r="J382" t="str">
        <x:v>0001045810-19-000023</x:v>
      </x:c>
      <x:c r="K382" t="str">
        <x:v>https://www.sec.gov/Archives/edgar/data/1045810/000104581019000023/0001045810-19-000023-index.html</x:v>
      </x:c>
      <x:c r="L382" t="str">
        <x:v>Selected</x:v>
      </x:c>
      <x:c r="M382" t="str">
        <x:v>us-gaap:CashAndCashEquivalentsAtCarryingValue; </x:v>
      </x:c>
    </x:row>
    <x:row r="383" ht="23" customHeight="1">
      <x:c r="A383" t="str">
        <x:v>FACT-0378</x:v>
      </x:c>
      <x:c r="B383" t="str">
        <x:v>securities</x:v>
      </x:c>
      <x:c r="C383" t="str">
        <x:v>FY2018</x:v>
      </x:c>
      <x:c r="D383" t="str">
        <x:v>Not captured</x:v>
      </x:c>
      <x:c r="E383" t="str">
        <x:v>2018-01-28</x:v>
      </x:c>
      <x:c r="F383" s="63" t="n">
        <x:v>3106</x:v>
      </x:c>
      <x:c r="G383" s="65" t="str">
        <x:v>USD million</x:v>
      </x:c>
      <x:c r="H383" t="str">
        <x:v>SRC-001</x:v>
      </x:c>
      <x:c r="I383" t="str">
        <x:v>2019-02-21</x:v>
      </x:c>
      <x:c r="J383" t="str">
        <x:v>0001045810-19-000023</x:v>
      </x:c>
      <x:c r="K383" t="str">
        <x:v>https://www.sec.gov/Archives/edgar/data/1045810/000104581019000023/0001045810-19-000023-index.html</x:v>
      </x:c>
      <x:c r="L383" t="str">
        <x:v>Selected</x:v>
      </x:c>
      <x:c r="M383" t="str">
        <x:v>us-gaap:MarketableSecuritiesCurrent; </x:v>
      </x:c>
    </x:row>
    <x:row r="384" ht="23" customHeight="1">
      <x:c r="A384" t="str">
        <x:v>FACT-0379</x:v>
      </x:c>
      <x:c r="B384" t="str">
        <x:v>receivables</x:v>
      </x:c>
      <x:c r="C384" t="str">
        <x:v>FY2018</x:v>
      </x:c>
      <x:c r="D384" t="str">
        <x:v>Not captured</x:v>
      </x:c>
      <x:c r="E384" t="str">
        <x:v>2018-01-28</x:v>
      </x:c>
      <x:c r="F384" s="63" t="n">
        <x:v>1265</x:v>
      </x:c>
      <x:c r="G384" s="65" t="str">
        <x:v>USD million</x:v>
      </x:c>
      <x:c r="H384" t="str">
        <x:v>SRC-001</x:v>
      </x:c>
      <x:c r="I384" t="str">
        <x:v>2019-02-21</x:v>
      </x:c>
      <x:c r="J384" t="str">
        <x:v>0001045810-19-000023</x:v>
      </x:c>
      <x:c r="K384" t="str">
        <x:v>https://www.sec.gov/Archives/edgar/data/1045810/000104581019000023/0001045810-19-000023-index.html</x:v>
      </x:c>
      <x:c r="L384" t="str">
        <x:v>Selected</x:v>
      </x:c>
      <x:c r="M384" t="str">
        <x:v>us-gaap:AccountsReceivableNetCurrent; </x:v>
      </x:c>
    </x:row>
    <x:row r="385" ht="23" customHeight="1">
      <x:c r="A385" t="str">
        <x:v>FACT-0380</x:v>
      </x:c>
      <x:c r="B385" t="str">
        <x:v>inventory</x:v>
      </x:c>
      <x:c r="C385" t="str">
        <x:v>FY2018</x:v>
      </x:c>
      <x:c r="D385" t="str">
        <x:v>Not captured</x:v>
      </x:c>
      <x:c r="E385" t="str">
        <x:v>2018-01-28</x:v>
      </x:c>
      <x:c r="F385" s="63" t="n">
        <x:v>796</x:v>
      </x:c>
      <x:c r="G385" s="65" t="str">
        <x:v>USD million</x:v>
      </x:c>
      <x:c r="H385" t="str">
        <x:v>SRC-001</x:v>
      </x:c>
      <x:c r="I385" t="str">
        <x:v>2019-02-21</x:v>
      </x:c>
      <x:c r="J385" t="str">
        <x:v>0001045810-19-000023</x:v>
      </x:c>
      <x:c r="K385" t="str">
        <x:v>https://www.sec.gov/Archives/edgar/data/1045810/000104581019000023/0001045810-19-000023-index.html</x:v>
      </x:c>
      <x:c r="L385" t="str">
        <x:v>Selected</x:v>
      </x:c>
      <x:c r="M385" t="str">
        <x:v>us-gaap:InventoryNet; </x:v>
      </x:c>
    </x:row>
    <x:row r="386" ht="23" customHeight="1">
      <x:c r="A386" t="str">
        <x:v>FACT-0381</x:v>
      </x:c>
      <x:c r="B386" t="str">
        <x:v>current_assets</x:v>
      </x:c>
      <x:c r="C386" t="str">
        <x:v>FY2018</x:v>
      </x:c>
      <x:c r="D386" t="str">
        <x:v>Not captured</x:v>
      </x:c>
      <x:c r="E386" t="str">
        <x:v>2018-01-28</x:v>
      </x:c>
      <x:c r="F386" s="63" t="n">
        <x:v>9255</x:v>
      </x:c>
      <x:c r="G386" s="65" t="str">
        <x:v>USD million</x:v>
      </x:c>
      <x:c r="H386" t="str">
        <x:v>SRC-001</x:v>
      </x:c>
      <x:c r="I386" t="str">
        <x:v>2019-02-21</x:v>
      </x:c>
      <x:c r="J386" t="str">
        <x:v>0001045810-19-000023</x:v>
      </x:c>
      <x:c r="K386" t="str">
        <x:v>https://www.sec.gov/Archives/edgar/data/1045810/000104581019000023/0001045810-19-000023-index.html</x:v>
      </x:c>
      <x:c r="L386" t="str">
        <x:v>Selected</x:v>
      </x:c>
      <x:c r="M386" t="str">
        <x:v>us-gaap:AssetsCurrent; </x:v>
      </x:c>
    </x:row>
    <x:row r="387" ht="23" customHeight="1">
      <x:c r="A387" t="str">
        <x:v>FACT-0382</x:v>
      </x:c>
      <x:c r="B387" t="str">
        <x:v>ppe</x:v>
      </x:c>
      <x:c r="C387" t="str">
        <x:v>FY2018</x:v>
      </x:c>
      <x:c r="D387" t="str">
        <x:v>Not captured</x:v>
      </x:c>
      <x:c r="E387" t="str">
        <x:v>2018-01-28</x:v>
      </x:c>
      <x:c r="F387" s="63" t="n">
        <x:v>997</x:v>
      </x:c>
      <x:c r="G387" s="65" t="str">
        <x:v>USD million</x:v>
      </x:c>
      <x:c r="H387" t="str">
        <x:v>SRC-001</x:v>
      </x:c>
      <x:c r="I387" t="str">
        <x:v>2019-02-21</x:v>
      </x:c>
      <x:c r="J387" t="str">
        <x:v>0001045810-19-000023</x:v>
      </x:c>
      <x:c r="K387" t="str">
        <x:v>https://www.sec.gov/Archives/edgar/data/1045810/000104581019000023/0001045810-19-000023-index.html</x:v>
      </x:c>
      <x:c r="L387" t="str">
        <x:v>Selected</x:v>
      </x:c>
      <x:c r="M387" t="str">
        <x:v>us-gaap:PropertyPlantAndEquipmentNet; </x:v>
      </x:c>
    </x:row>
    <x:row r="388" ht="23" customHeight="1">
      <x:c r="A388" t="str">
        <x:v>FACT-0383</x:v>
      </x:c>
      <x:c r="B388" t="str">
        <x:v>goodwill</x:v>
      </x:c>
      <x:c r="C388" t="str">
        <x:v>FY2018</x:v>
      </x:c>
      <x:c r="D388" t="str">
        <x:v>Not captured</x:v>
      </x:c>
      <x:c r="E388" t="str">
        <x:v>2018-01-28</x:v>
      </x:c>
      <x:c r="F388" s="63" t="n">
        <x:v>618</x:v>
      </x:c>
      <x:c r="G388" s="65" t="str">
        <x:v>USD million</x:v>
      </x:c>
      <x:c r="H388" t="str">
        <x:v>SRC-001</x:v>
      </x:c>
      <x:c r="I388" t="str">
        <x:v>2019-02-21</x:v>
      </x:c>
      <x:c r="J388" t="str">
        <x:v>0001045810-19-000023</x:v>
      </x:c>
      <x:c r="K388" t="str">
        <x:v>https://www.sec.gov/Archives/edgar/data/1045810/000104581019000023/0001045810-19-000023-index.html</x:v>
      </x:c>
      <x:c r="L388" t="str">
        <x:v>Selected</x:v>
      </x:c>
      <x:c r="M388" t="str">
        <x:v>us-gaap:Goodwill; </x:v>
      </x:c>
    </x:row>
    <x:row r="389" ht="23" customHeight="1">
      <x:c r="A389" t="str">
        <x:v>FACT-0384</x:v>
      </x:c>
      <x:c r="B389" t="str">
        <x:v>intangibles</x:v>
      </x:c>
      <x:c r="C389" t="str">
        <x:v>FY2018</x:v>
      </x:c>
      <x:c r="D389" t="str">
        <x:v>Not captured</x:v>
      </x:c>
      <x:c r="E389" t="str">
        <x:v>2018-01-28</x:v>
      </x:c>
      <x:c r="F389" s="63" t="n">
        <x:v>52</x:v>
      </x:c>
      <x:c r="G389" s="65" t="str">
        <x:v>USD million</x:v>
      </x:c>
      <x:c r="H389" t="str">
        <x:v>SRC-001</x:v>
      </x:c>
      <x:c r="I389" t="str">
        <x:v>2019-02-21</x:v>
      </x:c>
      <x:c r="J389" t="str">
        <x:v>0001045810-19-000023</x:v>
      </x:c>
      <x:c r="K389" t="str">
        <x:v>https://www.sec.gov/Archives/edgar/data/1045810/000104581019000023/0001045810-19-000023-index.html</x:v>
      </x:c>
      <x:c r="L389" t="str">
        <x:v>Selected</x:v>
      </x:c>
      <x:c r="M389" t="str">
        <x:v>us-gaap:FiniteLivedIntangibleAssetsNet; </x:v>
      </x:c>
    </x:row>
    <x:row r="390" ht="23" customHeight="1">
      <x:c r="A390" t="str">
        <x:v>FACT-0385</x:v>
      </x:c>
      <x:c r="B390" t="str">
        <x:v>assets</x:v>
      </x:c>
      <x:c r="C390" t="str">
        <x:v>FY2018</x:v>
      </x:c>
      <x:c r="D390" t="str">
        <x:v>Not captured</x:v>
      </x:c>
      <x:c r="E390" t="str">
        <x:v>2018-01-28</x:v>
      </x:c>
      <x:c r="F390" s="63" t="n">
        <x:v>11241</x:v>
      </x:c>
      <x:c r="G390" s="65" t="str">
        <x:v>USD million</x:v>
      </x:c>
      <x:c r="H390" t="str">
        <x:v>SRC-001</x:v>
      </x:c>
      <x:c r="I390" t="str">
        <x:v>2019-02-21</x:v>
      </x:c>
      <x:c r="J390" t="str">
        <x:v>0001045810-19-000023</x:v>
      </x:c>
      <x:c r="K390" t="str">
        <x:v>https://www.sec.gov/Archives/edgar/data/1045810/000104581019000023/0001045810-19-000023-index.html</x:v>
      </x:c>
      <x:c r="L390" t="str">
        <x:v>Selected</x:v>
      </x:c>
      <x:c r="M390" t="str">
        <x:v>us-gaap:Assets; </x:v>
      </x:c>
    </x:row>
    <x:row r="391" ht="23" customHeight="1">
      <x:c r="A391" t="str">
        <x:v>FACT-0386</x:v>
      </x:c>
      <x:c r="B391" t="str">
        <x:v>payables</x:v>
      </x:c>
      <x:c r="C391" t="str">
        <x:v>FY2018</x:v>
      </x:c>
      <x:c r="D391" t="str">
        <x:v>Not captured</x:v>
      </x:c>
      <x:c r="E391" t="str">
        <x:v>2018-01-28</x:v>
      </x:c>
      <x:c r="F391" s="63" t="n">
        <x:v>596</x:v>
      </x:c>
      <x:c r="G391" s="65" t="str">
        <x:v>USD million</x:v>
      </x:c>
      <x:c r="H391" t="str">
        <x:v>SRC-001</x:v>
      </x:c>
      <x:c r="I391" t="str">
        <x:v>2019-02-21</x:v>
      </x:c>
      <x:c r="J391" t="str">
        <x:v>0001045810-19-000023</x:v>
      </x:c>
      <x:c r="K391" t="str">
        <x:v>https://www.sec.gov/Archives/edgar/data/1045810/000104581019000023/0001045810-19-000023-index.html</x:v>
      </x:c>
      <x:c r="L391" t="str">
        <x:v>Selected</x:v>
      </x:c>
      <x:c r="M391" t="str">
        <x:v>us-gaap:AccountsPayableCurrent; </x:v>
      </x:c>
    </x:row>
    <x:row r="392" ht="23" customHeight="1">
      <x:c r="A392" t="str">
        <x:v>FACT-0387</x:v>
      </x:c>
      <x:c r="B392" t="str">
        <x:v>current_liabilities</x:v>
      </x:c>
      <x:c r="C392" t="str">
        <x:v>FY2018</x:v>
      </x:c>
      <x:c r="D392" t="str">
        <x:v>Not captured</x:v>
      </x:c>
      <x:c r="E392" t="str">
        <x:v>2018-01-28</x:v>
      </x:c>
      <x:c r="F392" s="63" t="n">
        <x:v>1153</x:v>
      </x:c>
      <x:c r="G392" s="65" t="str">
        <x:v>USD million</x:v>
      </x:c>
      <x:c r="H392" t="str">
        <x:v>SRC-001</x:v>
      </x:c>
      <x:c r="I392" t="str">
        <x:v>2019-02-21</x:v>
      </x:c>
      <x:c r="J392" t="str">
        <x:v>0001045810-19-000023</x:v>
      </x:c>
      <x:c r="K392" t="str">
        <x:v>https://www.sec.gov/Archives/edgar/data/1045810/000104581019000023/0001045810-19-000023-index.html</x:v>
      </x:c>
      <x:c r="L392" t="str">
        <x:v>Selected</x:v>
      </x:c>
      <x:c r="M392" t="str">
        <x:v>us-gaap:LiabilitiesCurrent; </x:v>
      </x:c>
    </x:row>
    <x:row r="393" ht="23" customHeight="1">
      <x:c r="A393" t="str">
        <x:v>FACT-0388</x:v>
      </x:c>
      <x:c r="B393" t="str">
        <x:v>liabilities</x:v>
      </x:c>
      <x:c r="C393" t="str">
        <x:v>FY2018</x:v>
      </x:c>
      <x:c r="D393" t="str">
        <x:v>Not captured</x:v>
      </x:c>
      <x:c r="E393" t="str">
        <x:v>2018-01-28</x:v>
      </x:c>
      <x:c r="F393" s="63" t="n">
        <x:v>3770</x:v>
      </x:c>
      <x:c r="G393" s="65" t="str">
        <x:v>USD million</x:v>
      </x:c>
      <x:c r="H393" t="str">
        <x:v>SRC-001</x:v>
      </x:c>
      <x:c r="I393" t="str">
        <x:v>2019-02-21</x:v>
      </x:c>
      <x:c r="J393" t="str">
        <x:v>0001045810-19-000023</x:v>
      </x:c>
      <x:c r="K393" t="str">
        <x:v>https://www.sec.gov/Archives/edgar/data/1045810/000104581019000023/0001045810-19-000023-index.html</x:v>
      </x:c>
      <x:c r="L393" t="str">
        <x:v>Selected</x:v>
      </x:c>
      <x:c r="M393" t="str">
        <x:v>us-gaap:Liabilities; </x:v>
      </x:c>
    </x:row>
    <x:row r="394" ht="23" customHeight="1">
      <x:c r="A394" t="str">
        <x:v>FACT-0389</x:v>
      </x:c>
      <x:c r="B394" t="str">
        <x:v>equity</x:v>
      </x:c>
      <x:c r="C394" t="str">
        <x:v>FY2018</x:v>
      </x:c>
      <x:c r="D394" t="str">
        <x:v>Not captured</x:v>
      </x:c>
      <x:c r="E394" t="str">
        <x:v>2018-01-28</x:v>
      </x:c>
      <x:c r="F394" s="63" t="n">
        <x:v>7471</x:v>
      </x:c>
      <x:c r="G394" s="65" t="str">
        <x:v>USD million</x:v>
      </x:c>
      <x:c r="H394" t="str">
        <x:v>SRC-001</x:v>
      </x:c>
      <x:c r="I394" t="str">
        <x:v>2021-02-26</x:v>
      </x:c>
      <x:c r="J394" t="str">
        <x:v>0001045810-21-000010</x:v>
      </x:c>
      <x:c r="K394" t="str">
        <x:v>https://www.sec.gov/Archives/edgar/data/1045810/000104581021000010/0001045810-21-000010-index.html</x:v>
      </x:c>
      <x:c r="L394" t="str">
        <x:v>Selected</x:v>
      </x:c>
      <x:c r="M394" t="str">
        <x:v>us-gaap:StockholdersEquity; </x:v>
      </x:c>
    </x:row>
    <x:row r="395" ht="23" customHeight="1">
      <x:c r="A395" t="str">
        <x:v>FACT-0390</x:v>
      </x:c>
      <x:c r="B395" t="str">
        <x:v>retained</x:v>
      </x:c>
      <x:c r="C395" t="str">
        <x:v>FY2018</x:v>
      </x:c>
      <x:c r="D395" t="str">
        <x:v>Not captured</x:v>
      </x:c>
      <x:c r="E395" t="str">
        <x:v>2018-01-28</x:v>
      </x:c>
      <x:c r="F395" s="63" t="n">
        <x:v>8787</x:v>
      </x:c>
      <x:c r="G395" s="65" t="str">
        <x:v>USD million</x:v>
      </x:c>
      <x:c r="H395" t="str">
        <x:v>SRC-001</x:v>
      </x:c>
      <x:c r="I395" t="str">
        <x:v>2019-02-21</x:v>
      </x:c>
      <x:c r="J395" t="str">
        <x:v>0001045810-19-000023</x:v>
      </x:c>
      <x:c r="K395" t="str">
        <x:v>https://www.sec.gov/Archives/edgar/data/1045810/000104581019000023/0001045810-19-000023-index.html</x:v>
      </x:c>
      <x:c r="L395" t="str">
        <x:v>Selected</x:v>
      </x:c>
      <x:c r="M395" t="str">
        <x:v>us-gaap:RetainedEarningsAccumulatedDeficit; </x:v>
      </x:c>
    </x:row>
    <x:row r="396" ht="23" customHeight="1">
      <x:c r="A396" t="str">
        <x:v>FACT-0391</x:v>
      </x:c>
      <x:c r="B396" t="str">
        <x:v>cfo</x:v>
      </x:c>
      <x:c r="C396" t="str">
        <x:v>FY2018</x:v>
      </x:c>
      <x:c r="D396" t="str">
        <x:v>2017-01-30</x:v>
      </x:c>
      <x:c r="E396" t="str">
        <x:v>2018-01-28</x:v>
      </x:c>
      <x:c r="F396" s="63" t="n">
        <x:v>3502</x:v>
      </x:c>
      <x:c r="G396" s="65" t="str">
        <x:v>USD million</x:v>
      </x:c>
      <x:c r="H396" t="str">
        <x:v>SRC-001</x:v>
      </x:c>
      <x:c r="I396" t="str">
        <x:v>2020-02-20</x:v>
      </x:c>
      <x:c r="J396" t="str">
        <x:v>0001045810-20-000010</x:v>
      </x:c>
      <x:c r="K396" t="str">
        <x:v>https://www.sec.gov/Archives/edgar/data/1045810/000104581020000010/0001045810-20-000010-index.html</x:v>
      </x:c>
      <x:c r="L396" t="str">
        <x:v>Selected</x:v>
      </x:c>
      <x:c r="M396" t="str">
        <x:v>us-gaap:NetCashProvidedByUsedInOperatingActivities; </x:v>
      </x:c>
    </x:row>
    <x:row r="397" ht="23" customHeight="1">
      <x:c r="A397" t="str">
        <x:v>FACT-0392</x:v>
      </x:c>
      <x:c r="B397" t="str">
        <x:v>cfi</x:v>
      </x:c>
      <x:c r="C397" t="str">
        <x:v>FY2018</x:v>
      </x:c>
      <x:c r="D397" t="str">
        <x:v>2017-01-30</x:v>
      </x:c>
      <x:c r="E397" t="str">
        <x:v>2018-01-28</x:v>
      </x:c>
      <x:c r="F397" s="63" t="n">
        <x:v>1278</x:v>
      </x:c>
      <x:c r="G397" s="65" t="str">
        <x:v>USD million</x:v>
      </x:c>
      <x:c r="H397" t="str">
        <x:v>SRC-001</x:v>
      </x:c>
      <x:c r="I397" t="str">
        <x:v>2020-02-20</x:v>
      </x:c>
      <x:c r="J397" t="str">
        <x:v>0001045810-20-000010</x:v>
      </x:c>
      <x:c r="K397" t="str">
        <x:v>https://www.sec.gov/Archives/edgar/data/1045810/000104581020000010/0001045810-20-000010-index.html</x:v>
      </x:c>
      <x:c r="L397" t="str">
        <x:v>Selected</x:v>
      </x:c>
      <x:c r="M397" t="str">
        <x:v>us-gaap:NetCashProvidedByUsedInInvestingActivities; </x:v>
      </x:c>
    </x:row>
    <x:row r="398" ht="23" customHeight="1">
      <x:c r="A398" t="str">
        <x:v>FACT-0393</x:v>
      </x:c>
      <x:c r="B398" t="str">
        <x:v>cff</x:v>
      </x:c>
      <x:c r="C398" t="str">
        <x:v>FY2018</x:v>
      </x:c>
      <x:c r="D398" t="str">
        <x:v>2017-01-30</x:v>
      </x:c>
      <x:c r="E398" t="str">
        <x:v>2018-01-28</x:v>
      </x:c>
      <x:c r="F398" s="63" t="n">
        <x:v>-2544</x:v>
      </x:c>
      <x:c r="G398" s="65" t="str">
        <x:v>USD million</x:v>
      </x:c>
      <x:c r="H398" t="str">
        <x:v>SRC-001</x:v>
      </x:c>
      <x:c r="I398" t="str">
        <x:v>2020-02-20</x:v>
      </x:c>
      <x:c r="J398" t="str">
        <x:v>0001045810-20-000010</x:v>
      </x:c>
      <x:c r="K398" t="str">
        <x:v>https://www.sec.gov/Archives/edgar/data/1045810/000104581020000010/0001045810-20-000010-index.html</x:v>
      </x:c>
      <x:c r="L398" t="str">
        <x:v>Selected</x:v>
      </x:c>
      <x:c r="M398" t="str">
        <x:v>us-gaap:NetCashProvidedByUsedInFinancingActivities; </x:v>
      </x:c>
    </x:row>
    <x:row r="399" ht="23" customHeight="1">
      <x:c r="A399" t="str">
        <x:v>FACT-0394</x:v>
      </x:c>
      <x:c r="B399" t="str">
        <x:v>da</x:v>
      </x:c>
      <x:c r="C399" t="str">
        <x:v>FY2018</x:v>
      </x:c>
      <x:c r="D399" t="str">
        <x:v>2017-01-30</x:v>
      </x:c>
      <x:c r="E399" t="str">
        <x:v>2018-01-28</x:v>
      </x:c>
      <x:c r="F399" s="63" t="n">
        <x:v>199</x:v>
      </x:c>
      <x:c r="G399" s="65" t="str">
        <x:v>USD million</x:v>
      </x:c>
      <x:c r="H399" t="str">
        <x:v>SRC-001</x:v>
      </x:c>
      <x:c r="I399" t="str">
        <x:v>2020-02-20</x:v>
      </x:c>
      <x:c r="J399" t="str">
        <x:v>0001045810-20-000010</x:v>
      </x:c>
      <x:c r="K399" t="str">
        <x:v>https://www.sec.gov/Archives/edgar/data/1045810/000104581020000010/0001045810-20-000010-index.html</x:v>
      </x:c>
      <x:c r="L399" t="str">
        <x:v>Selected</x:v>
      </x:c>
      <x:c r="M399" t="str">
        <x:v>us-gaap:DepreciationAndAmortization; </x:v>
      </x:c>
    </x:row>
    <x:row r="400" ht="23" customHeight="1">
      <x:c r="A400" t="str">
        <x:v>FACT-0395</x:v>
      </x:c>
      <x:c r="B400" t="str">
        <x:v>sbc</x:v>
      </x:c>
      <x:c r="C400" t="str">
        <x:v>FY2018</x:v>
      </x:c>
      <x:c r="D400" t="str">
        <x:v>2017-01-30</x:v>
      </x:c>
      <x:c r="E400" t="str">
        <x:v>2018-01-28</x:v>
      </x:c>
      <x:c r="F400" s="63" t="n">
        <x:v>391</x:v>
      </x:c>
      <x:c r="G400" s="65" t="str">
        <x:v>USD million</x:v>
      </x:c>
      <x:c r="H400" t="str">
        <x:v>SRC-001</x:v>
      </x:c>
      <x:c r="I400" t="str">
        <x:v>2020-02-20</x:v>
      </x:c>
      <x:c r="J400" t="str">
        <x:v>0001045810-20-000010</x:v>
      </x:c>
      <x:c r="K400" t="str">
        <x:v>https://www.sec.gov/Archives/edgar/data/1045810/000104581020000010/0001045810-20-000010-index.html</x:v>
      </x:c>
      <x:c r="L400" t="str">
        <x:v>Selected</x:v>
      </x:c>
      <x:c r="M400" t="str">
        <x:v>us-gaap:ShareBasedCompensation; </x:v>
      </x:c>
    </x:row>
    <x:row r="401" ht="23" customHeight="1">
      <x:c r="A401" t="str">
        <x:v>FACT-0396</x:v>
      </x:c>
      <x:c r="B401" t="str">
        <x:v>repurchases</x:v>
      </x:c>
      <x:c r="C401" t="str">
        <x:v>FY2018</x:v>
      </x:c>
      <x:c r="D401" t="str">
        <x:v>2017-01-30</x:v>
      </x:c>
      <x:c r="E401" t="str">
        <x:v>2018-01-28</x:v>
      </x:c>
      <x:c r="F401" s="63" t="n">
        <x:v>909</x:v>
      </x:c>
      <x:c r="G401" s="65" t="str">
        <x:v>USD million</x:v>
      </x:c>
      <x:c r="H401" t="str">
        <x:v>SRC-001</x:v>
      </x:c>
      <x:c r="I401" t="str">
        <x:v>2020-02-20</x:v>
      </x:c>
      <x:c r="J401" t="str">
        <x:v>0001045810-20-000010</x:v>
      </x:c>
      <x:c r="K401" t="str">
        <x:v>https://www.sec.gov/Archives/edgar/data/1045810/000104581020000010/0001045810-20-000010-index.html</x:v>
      </x:c>
      <x:c r="L401" t="str">
        <x:v>Selected</x:v>
      </x:c>
      <x:c r="M401" t="str">
        <x:v>us-gaap:PaymentsForRepurchaseOfCommonStock; </x:v>
      </x:c>
    </x:row>
    <x:row r="402" ht="23" customHeight="1">
      <x:c r="A402" t="str">
        <x:v>FACT-0397</x:v>
      </x:c>
      <x:c r="B402" t="str">
        <x:v>dividends</x:v>
      </x:c>
      <x:c r="C402" t="str">
        <x:v>FY2018</x:v>
      </x:c>
      <x:c r="D402" t="str">
        <x:v>2017-01-30</x:v>
      </x:c>
      <x:c r="E402" t="str">
        <x:v>2018-01-28</x:v>
      </x:c>
      <x:c r="F402" s="63" t="n">
        <x:v>341</x:v>
      </x:c>
      <x:c r="G402" s="65" t="str">
        <x:v>USD million</x:v>
      </x:c>
      <x:c r="H402" t="str">
        <x:v>SRC-001</x:v>
      </x:c>
      <x:c r="I402" t="str">
        <x:v>2020-02-20</x:v>
      </x:c>
      <x:c r="J402" t="str">
        <x:v>0001045810-20-000010</x:v>
      </x:c>
      <x:c r="K402" t="str">
        <x:v>https://www.sec.gov/Archives/edgar/data/1045810/000104581020000010/0001045810-20-000010-index.html</x:v>
      </x:c>
      <x:c r="L402" t="str">
        <x:v>Selected</x:v>
      </x:c>
      <x:c r="M402" t="str">
        <x:v>us-gaap:PaymentsOfDividends; </x:v>
      </x:c>
    </x:row>
    <x:row r="403" ht="23" customHeight="1">
      <x:c r="A403" t="str">
        <x:v>FACT-0398</x:v>
      </x:c>
      <x:c r="B403" t="str">
        <x:v>cash_taxes</x:v>
      </x:c>
      <x:c r="C403" t="str">
        <x:v>FY2018</x:v>
      </x:c>
      <x:c r="D403" t="str">
        <x:v>2017-01-30</x:v>
      </x:c>
      <x:c r="E403" t="str">
        <x:v>2018-01-28</x:v>
      </x:c>
      <x:c r="F403" s="63" t="n">
        <x:v>22</x:v>
      </x:c>
      <x:c r="G403" s="65" t="str">
        <x:v>USD million</x:v>
      </x:c>
      <x:c r="H403" t="str">
        <x:v>SRC-001</x:v>
      </x:c>
      <x:c r="I403" t="str">
        <x:v>2020-02-20</x:v>
      </x:c>
      <x:c r="J403" t="str">
        <x:v>0001045810-20-000010</x:v>
      </x:c>
      <x:c r="K403" t="str">
        <x:v>https://www.sec.gov/Archives/edgar/data/1045810/000104581020000010/0001045810-20-000010-index.html</x:v>
      </x:c>
      <x:c r="L403" t="str">
        <x:v>Selected</x:v>
      </x:c>
      <x:c r="M403" t="str">
        <x:v>us-gaap:IncomeTaxesPaidNet; </x:v>
      </x:c>
    </x:row>
    <x:row r="404" ht="23" customHeight="1">
      <x:c r="A404" t="str">
        <x:v>FACT-0399</x:v>
      </x:c>
      <x:c r="B404" t="str">
        <x:v>revenue</x:v>
      </x:c>
      <x:c r="C404" t="str">
        <x:v>FY2019</x:v>
      </x:c>
      <x:c r="D404" t="str">
        <x:v>2018-01-29</x:v>
      </x:c>
      <x:c r="E404" t="str">
        <x:v>2019-01-27</x:v>
      </x:c>
      <x:c r="F404" s="63" t="n">
        <x:v>11716</x:v>
      </x:c>
      <x:c r="G404" s="65" t="str">
        <x:v>USD million</x:v>
      </x:c>
      <x:c r="H404" t="str">
        <x:v>SRC-001</x:v>
      </x:c>
      <x:c r="I404" t="str">
        <x:v>2021-02-26</x:v>
      </x:c>
      <x:c r="J404" t="str">
        <x:v>0001045810-21-000010</x:v>
      </x:c>
      <x:c r="K404" t="str">
        <x:v>https://www.sec.gov/Archives/edgar/data/1045810/000104581021000010/0001045810-21-000010-index.html</x:v>
      </x:c>
      <x:c r="L404" t="str">
        <x:v>Selected</x:v>
      </x:c>
      <x:c r="M404" t="str">
        <x:v>us-gaap:RevenueFromContractWithCustomerExcludingAssessedTax; </x:v>
      </x:c>
    </x:row>
    <x:row r="405" ht="23" customHeight="1">
      <x:c r="A405" t="str">
        <x:v>FACT-0400</x:v>
      </x:c>
      <x:c r="B405" t="str">
        <x:v>cogs</x:v>
      </x:c>
      <x:c r="C405" t="str">
        <x:v>FY2019</x:v>
      </x:c>
      <x:c r="D405" t="str">
        <x:v>2018-01-29</x:v>
      </x:c>
      <x:c r="E405" t="str">
        <x:v>2019-01-27</x:v>
      </x:c>
      <x:c r="F405" s="63" t="n">
        <x:v>4545</x:v>
      </x:c>
      <x:c r="G405" s="65" t="str">
        <x:v>USD million</x:v>
      </x:c>
      <x:c r="H405" t="str">
        <x:v>SRC-001</x:v>
      </x:c>
      <x:c r="I405" t="str">
        <x:v>2021-02-26</x:v>
      </x:c>
      <x:c r="J405" t="str">
        <x:v>0001045810-21-000010</x:v>
      </x:c>
      <x:c r="K405" t="str">
        <x:v>https://www.sec.gov/Archives/edgar/data/1045810/000104581021000010/0001045810-21-000010-index.html</x:v>
      </x:c>
      <x:c r="L405" t="str">
        <x:v>Selected</x:v>
      </x:c>
      <x:c r="M405" t="str">
        <x:v>us-gaap:CostOfGoodsAndServicesSold; </x:v>
      </x:c>
    </x:row>
    <x:row r="406" ht="23" customHeight="1">
      <x:c r="A406" t="str">
        <x:v>FACT-0401</x:v>
      </x:c>
      <x:c r="B406" t="str">
        <x:v>gross_profit</x:v>
      </x:c>
      <x:c r="C406" t="str">
        <x:v>FY2019</x:v>
      </x:c>
      <x:c r="D406" t="str">
        <x:v>2018-01-29</x:v>
      </x:c>
      <x:c r="E406" t="str">
        <x:v>2019-01-27</x:v>
      </x:c>
      <x:c r="F406" s="63" t="n">
        <x:v>7171</x:v>
      </x:c>
      <x:c r="G406" s="65" t="str">
        <x:v>USD million</x:v>
      </x:c>
      <x:c r="H406" t="str">
        <x:v>SRC-001</x:v>
      </x:c>
      <x:c r="I406" t="str">
        <x:v>2021-02-26</x:v>
      </x:c>
      <x:c r="J406" t="str">
        <x:v>0001045810-21-000010</x:v>
      </x:c>
      <x:c r="K406" t="str">
        <x:v>https://www.sec.gov/Archives/edgar/data/1045810/000104581021000010/0001045810-21-000010-index.html</x:v>
      </x:c>
      <x:c r="L406" t="str">
        <x:v>Selected</x:v>
      </x:c>
      <x:c r="M406" t="str">
        <x:v>us-gaap:GrossProfit; </x:v>
      </x:c>
    </x:row>
    <x:row r="407" ht="23" customHeight="1">
      <x:c r="A407" t="str">
        <x:v>FACT-0402</x:v>
      </x:c>
      <x:c r="B407" t="str">
        <x:v>rd</x:v>
      </x:c>
      <x:c r="C407" t="str">
        <x:v>FY2019</x:v>
      </x:c>
      <x:c r="D407" t="str">
        <x:v>2018-01-29</x:v>
      </x:c>
      <x:c r="E407" t="str">
        <x:v>2019-01-27</x:v>
      </x:c>
      <x:c r="F407" s="63" t="n">
        <x:v>2376</x:v>
      </x:c>
      <x:c r="G407" s="65" t="str">
        <x:v>USD million</x:v>
      </x:c>
      <x:c r="H407" t="str">
        <x:v>SRC-001</x:v>
      </x:c>
      <x:c r="I407" t="str">
        <x:v>2021-02-26</x:v>
      </x:c>
      <x:c r="J407" t="str">
        <x:v>0001045810-21-000010</x:v>
      </x:c>
      <x:c r="K407" t="str">
        <x:v>https://www.sec.gov/Archives/edgar/data/1045810/000104581021000010/0001045810-21-000010-index.html</x:v>
      </x:c>
      <x:c r="L407" t="str">
        <x:v>Selected</x:v>
      </x:c>
      <x:c r="M407" t="str">
        <x:v>us-gaap:ResearchAndDevelopmentExpense; </x:v>
      </x:c>
    </x:row>
    <x:row r="408" ht="23" customHeight="1">
      <x:c r="A408" t="str">
        <x:v>FACT-0403</x:v>
      </x:c>
      <x:c r="B408" t="str">
        <x:v>sga</x:v>
      </x:c>
      <x:c r="C408" t="str">
        <x:v>FY2019</x:v>
      </x:c>
      <x:c r="D408" t="str">
        <x:v>2018-01-29</x:v>
      </x:c>
      <x:c r="E408" t="str">
        <x:v>2019-01-27</x:v>
      </x:c>
      <x:c r="F408" s="63" t="n">
        <x:v>991</x:v>
      </x:c>
      <x:c r="G408" s="65" t="str">
        <x:v>USD million</x:v>
      </x:c>
      <x:c r="H408" t="str">
        <x:v>SRC-001</x:v>
      </x:c>
      <x:c r="I408" t="str">
        <x:v>2021-02-26</x:v>
      </x:c>
      <x:c r="J408" t="str">
        <x:v>0001045810-21-000010</x:v>
      </x:c>
      <x:c r="K408" t="str">
        <x:v>https://www.sec.gov/Archives/edgar/data/1045810/000104581021000010/0001045810-21-000010-index.html</x:v>
      </x:c>
      <x:c r="L408" t="str">
        <x:v>Selected</x:v>
      </x:c>
      <x:c r="M408" t="str">
        <x:v>us-gaap:SellingGeneralAndAdministrativeExpense; </x:v>
      </x:c>
    </x:row>
    <x:row r="409" ht="23" customHeight="1">
      <x:c r="A409" t="str">
        <x:v>FACT-0404</x:v>
      </x:c>
      <x:c r="B409" t="str">
        <x:v>opex</x:v>
      </x:c>
      <x:c r="C409" t="str">
        <x:v>FY2019</x:v>
      </x:c>
      <x:c r="D409" t="str">
        <x:v>2018-01-29</x:v>
      </x:c>
      <x:c r="E409" t="str">
        <x:v>2019-01-27</x:v>
      </x:c>
      <x:c r="F409" s="63" t="n">
        <x:v>3367</x:v>
      </x:c>
      <x:c r="G409" s="65" t="str">
        <x:v>USD million</x:v>
      </x:c>
      <x:c r="H409" t="str">
        <x:v>SRC-001</x:v>
      </x:c>
      <x:c r="I409" t="str">
        <x:v>2021-02-26</x:v>
      </x:c>
      <x:c r="J409" t="str">
        <x:v>0001045810-21-000010</x:v>
      </x:c>
      <x:c r="K409" t="str">
        <x:v>https://www.sec.gov/Archives/edgar/data/1045810/000104581021000010/0001045810-21-000010-index.html</x:v>
      </x:c>
      <x:c r="L409" t="str">
        <x:v>Selected</x:v>
      </x:c>
      <x:c r="M409" t="str">
        <x:v>us-gaap:OperatingExpenses; </x:v>
      </x:c>
    </x:row>
    <x:row r="410" ht="23" customHeight="1">
      <x:c r="A410" t="str">
        <x:v>FACT-0405</x:v>
      </x:c>
      <x:c r="B410" t="str">
        <x:v>operating_income</x:v>
      </x:c>
      <x:c r="C410" t="str">
        <x:v>FY2019</x:v>
      </x:c>
      <x:c r="D410" t="str">
        <x:v>2018-01-29</x:v>
      </x:c>
      <x:c r="E410" t="str">
        <x:v>2019-01-27</x:v>
      </x:c>
      <x:c r="F410" s="63" t="n">
        <x:v>3804</x:v>
      </x:c>
      <x:c r="G410" s="65" t="str">
        <x:v>USD million</x:v>
      </x:c>
      <x:c r="H410" t="str">
        <x:v>SRC-001</x:v>
      </x:c>
      <x:c r="I410" t="str">
        <x:v>2021-02-26</x:v>
      </x:c>
      <x:c r="J410" t="str">
        <x:v>0001045810-21-000010</x:v>
      </x:c>
      <x:c r="K410" t="str">
        <x:v>https://www.sec.gov/Archives/edgar/data/1045810/000104581021000010/0001045810-21-000010-index.html</x:v>
      </x:c>
      <x:c r="L410" t="str">
        <x:v>Selected</x:v>
      </x:c>
      <x:c r="M410" t="str">
        <x:v>us-gaap:OperatingIncomeLoss; </x:v>
      </x:c>
    </x:row>
    <x:row r="411" ht="23" customHeight="1">
      <x:c r="A411" t="str">
        <x:v>FACT-0406</x:v>
      </x:c>
      <x:c r="B411" t="str">
        <x:v>interest_income</x:v>
      </x:c>
      <x:c r="C411" t="str">
        <x:v>FY2019</x:v>
      </x:c>
      <x:c r="D411" t="str">
        <x:v>2018-01-29</x:v>
      </x:c>
      <x:c r="E411" t="str">
        <x:v>2019-01-27</x:v>
      </x:c>
      <x:c r="F411" s="63" t="n">
        <x:v>136</x:v>
      </x:c>
      <x:c r="G411" s="65" t="str">
        <x:v>USD million</x:v>
      </x:c>
      <x:c r="H411" t="str">
        <x:v>SRC-001</x:v>
      </x:c>
      <x:c r="I411" t="str">
        <x:v>2021-02-26</x:v>
      </x:c>
      <x:c r="J411" t="str">
        <x:v>0001045810-21-000010</x:v>
      </x:c>
      <x:c r="K411" t="str">
        <x:v>https://www.sec.gov/Archives/edgar/data/1045810/000104581021000010/0001045810-21-000010-index.html</x:v>
      </x:c>
      <x:c r="L411" t="str">
        <x:v>Selected</x:v>
      </x:c>
      <x:c r="M411" t="str">
        <x:v>us-gaap:InvestmentIncomeInterest; </x:v>
      </x:c>
    </x:row>
    <x:row r="412" ht="23" customHeight="1">
      <x:c r="A412" t="str">
        <x:v>FACT-0407</x:v>
      </x:c>
      <x:c r="B412" t="str">
        <x:v>interest_expense</x:v>
      </x:c>
      <x:c r="C412" t="str">
        <x:v>FY2019</x:v>
      </x:c>
      <x:c r="D412" t="str">
        <x:v>2018-01-29</x:v>
      </x:c>
      <x:c r="E412" t="str">
        <x:v>2019-01-27</x:v>
      </x:c>
      <x:c r="F412" s="63" t="n">
        <x:v>58</x:v>
      </x:c>
      <x:c r="G412" s="65" t="str">
        <x:v>USD million</x:v>
      </x:c>
      <x:c r="H412" t="str">
        <x:v>SRC-001</x:v>
      </x:c>
      <x:c r="I412" t="str">
        <x:v>2021-02-26</x:v>
      </x:c>
      <x:c r="J412" t="str">
        <x:v>0001045810-21-000010</x:v>
      </x:c>
      <x:c r="K412" t="str">
        <x:v>https://www.sec.gov/Archives/edgar/data/1045810/000104581021000010/0001045810-21-000010-index.html</x:v>
      </x:c>
      <x:c r="L412" t="str">
        <x:v>Selected</x:v>
      </x:c>
      <x:c r="M412" t="str">
        <x:v>us-gaap:InterestExpense; </x:v>
      </x:c>
    </x:row>
    <x:row r="413" ht="23" customHeight="1">
      <x:c r="A413" t="str">
        <x:v>FACT-0408</x:v>
      </x:c>
      <x:c r="B413" t="str">
        <x:v>tax</x:v>
      </x:c>
      <x:c r="C413" t="str">
        <x:v>FY2019</x:v>
      </x:c>
      <x:c r="D413" t="str">
        <x:v>2018-01-29</x:v>
      </x:c>
      <x:c r="E413" t="str">
        <x:v>2019-01-27</x:v>
      </x:c>
      <x:c r="F413" s="63" t="n">
        <x:v>-245</x:v>
      </x:c>
      <x:c r="G413" s="65" t="str">
        <x:v>USD million</x:v>
      </x:c>
      <x:c r="H413" t="str">
        <x:v>SRC-001</x:v>
      </x:c>
      <x:c r="I413" t="str">
        <x:v>2021-02-26</x:v>
      </x:c>
      <x:c r="J413" t="str">
        <x:v>0001045810-21-000010</x:v>
      </x:c>
      <x:c r="K413" t="str">
        <x:v>https://www.sec.gov/Archives/edgar/data/1045810/000104581021000010/0001045810-21-000010-index.html</x:v>
      </x:c>
      <x:c r="L413" t="str">
        <x:v>Selected</x:v>
      </x:c>
      <x:c r="M413" t="str">
        <x:v>us-gaap:IncomeTaxExpenseBenefit; </x:v>
      </x:c>
    </x:row>
    <x:row r="414" ht="23" customHeight="1">
      <x:c r="A414" t="str">
        <x:v>FACT-0409</x:v>
      </x:c>
      <x:c r="B414" t="str">
        <x:v>net_income</x:v>
      </x:c>
      <x:c r="C414" t="str">
        <x:v>FY2019</x:v>
      </x:c>
      <x:c r="D414" t="str">
        <x:v>2018-01-29</x:v>
      </x:c>
      <x:c r="E414" t="str">
        <x:v>2019-01-27</x:v>
      </x:c>
      <x:c r="F414" s="63" t="n">
        <x:v>4141</x:v>
      </x:c>
      <x:c r="G414" s="65" t="str">
        <x:v>USD million</x:v>
      </x:c>
      <x:c r="H414" t="str">
        <x:v>SRC-001</x:v>
      </x:c>
      <x:c r="I414" t="str">
        <x:v>2021-02-26</x:v>
      </x:c>
      <x:c r="J414" t="str">
        <x:v>0001045810-21-000010</x:v>
      </x:c>
      <x:c r="K414" t="str">
        <x:v>https://www.sec.gov/Archives/edgar/data/1045810/000104581021000010/0001045810-21-000010-index.html</x:v>
      </x:c>
      <x:c r="L414" t="str">
        <x:v>Selected</x:v>
      </x:c>
      <x:c r="M414" t="str">
        <x:v>us-gaap:NetIncomeLoss; </x:v>
      </x:c>
    </x:row>
    <x:row r="415" ht="23" customHeight="1">
      <x:c r="A415" t="str">
        <x:v>FACT-0410</x:v>
      </x:c>
      <x:c r="B415" t="str">
        <x:v>eps_basic</x:v>
      </x:c>
      <x:c r="C415" t="str">
        <x:v>FY2019</x:v>
      </x:c>
      <x:c r="D415" t="str">
        <x:v>2018-01-29</x:v>
      </x:c>
      <x:c r="E415" t="str">
        <x:v>2019-01-27</x:v>
      </x:c>
      <x:c r="F415" s="63" t="n">
        <x:v>6.81</x:v>
      </x:c>
      <x:c r="G415" s="65" t="str">
        <x:v>USD/share</x:v>
      </x:c>
      <x:c r="H415" t="str">
        <x:v>SRC-001</x:v>
      </x:c>
      <x:c r="I415" t="str">
        <x:v>2021-02-26</x:v>
      </x:c>
      <x:c r="J415" t="str">
        <x:v>0001045810-21-000010</x:v>
      </x:c>
      <x:c r="K415" t="str">
        <x:v>https://www.sec.gov/Archives/edgar/data/1045810/000104581021000010/0001045810-21-000010-index.html</x:v>
      </x:c>
      <x:c r="L415" t="str">
        <x:v>Selected</x:v>
      </x:c>
      <x:c r="M415" t="str">
        <x:v>us-gaap:EarningsPerShareBasic; Source-reported split basis; do not compare EPS/shares across filing vintages</x:v>
      </x:c>
    </x:row>
    <x:row r="416" ht="23" customHeight="1">
      <x:c r="A416" t="str">
        <x:v>FACT-0411</x:v>
      </x:c>
      <x:c r="B416" t="str">
        <x:v>eps_diluted</x:v>
      </x:c>
      <x:c r="C416" t="str">
        <x:v>FY2019</x:v>
      </x:c>
      <x:c r="D416" t="str">
        <x:v>2018-01-29</x:v>
      </x:c>
      <x:c r="E416" t="str">
        <x:v>2019-01-27</x:v>
      </x:c>
      <x:c r="F416" s="63" t="n">
        <x:v>6.63</x:v>
      </x:c>
      <x:c r="G416" s="65" t="str">
        <x:v>USD/share</x:v>
      </x:c>
      <x:c r="H416" t="str">
        <x:v>SRC-001</x:v>
      </x:c>
      <x:c r="I416" t="str">
        <x:v>2021-02-26</x:v>
      </x:c>
      <x:c r="J416" t="str">
        <x:v>0001045810-21-000010</x:v>
      </x:c>
      <x:c r="K416" t="str">
        <x:v>https://www.sec.gov/Archives/edgar/data/1045810/000104581021000010/0001045810-21-000010-index.html</x:v>
      </x:c>
      <x:c r="L416" t="str">
        <x:v>Selected</x:v>
      </x:c>
      <x:c r="M416" t="str">
        <x:v>us-gaap:EarningsPerShareDiluted; Source-reported split basis; do not compare EPS/shares across filing vintages</x:v>
      </x:c>
    </x:row>
    <x:row r="417" ht="23" customHeight="1">
      <x:c r="A417" t="str">
        <x:v>FACT-0412</x:v>
      </x:c>
      <x:c r="B417" t="str">
        <x:v>shares_basic</x:v>
      </x:c>
      <x:c r="C417" t="str">
        <x:v>FY2019</x:v>
      </x:c>
      <x:c r="D417" t="str">
        <x:v>2018-01-29</x:v>
      </x:c>
      <x:c r="E417" t="str">
        <x:v>2019-01-27</x:v>
      </x:c>
      <x:c r="F417" s="63" t="n">
        <x:v>608</x:v>
      </x:c>
      <x:c r="G417" s="65" t="str">
        <x:v>million shares</x:v>
      </x:c>
      <x:c r="H417" t="str">
        <x:v>SRC-001</x:v>
      </x:c>
      <x:c r="I417" t="str">
        <x:v>2021-02-26</x:v>
      </x:c>
      <x:c r="J417" t="str">
        <x:v>0001045810-21-000010</x:v>
      </x:c>
      <x:c r="K417" t="str">
        <x:v>https://www.sec.gov/Archives/edgar/data/1045810/000104581021000010/0001045810-21-000010-index.html</x:v>
      </x:c>
      <x:c r="L417" t="str">
        <x:v>Selected</x:v>
      </x:c>
      <x:c r="M417" t="str">
        <x:v>us-gaap:WeightedAverageNumberOfSharesOutstandingBasic; Source-reported split basis; do not compare EPS/shares across filing vintages</x:v>
      </x:c>
    </x:row>
    <x:row r="418" ht="23" customHeight="1">
      <x:c r="A418" t="str">
        <x:v>FACT-0413</x:v>
      </x:c>
      <x:c r="B418" t="str">
        <x:v>shares_diluted</x:v>
      </x:c>
      <x:c r="C418" t="str">
        <x:v>FY2019</x:v>
      </x:c>
      <x:c r="D418" t="str">
        <x:v>2018-01-29</x:v>
      </x:c>
      <x:c r="E418" t="str">
        <x:v>2019-01-27</x:v>
      </x:c>
      <x:c r="F418" s="63" t="n">
        <x:v>625</x:v>
      </x:c>
      <x:c r="G418" s="65" t="str">
        <x:v>million shares</x:v>
      </x:c>
      <x:c r="H418" t="str">
        <x:v>SRC-001</x:v>
      </x:c>
      <x:c r="I418" t="str">
        <x:v>2021-02-26</x:v>
      </x:c>
      <x:c r="J418" t="str">
        <x:v>0001045810-21-000010</x:v>
      </x:c>
      <x:c r="K418" t="str">
        <x:v>https://www.sec.gov/Archives/edgar/data/1045810/000104581021000010/0001045810-21-000010-index.html</x:v>
      </x:c>
      <x:c r="L418" t="str">
        <x:v>Selected</x:v>
      </x:c>
      <x:c r="M418" t="str">
        <x:v>us-gaap:WeightedAverageNumberOfDilutedSharesOutstanding; Source-reported split basis; do not compare EPS/shares across filing vintages</x:v>
      </x:c>
    </x:row>
    <x:row r="419" ht="23" customHeight="1">
      <x:c r="A419" t="str">
        <x:v>FACT-0414</x:v>
      </x:c>
      <x:c r="B419" t="str">
        <x:v>cash</x:v>
      </x:c>
      <x:c r="C419" t="str">
        <x:v>FY2019</x:v>
      </x:c>
      <x:c r="D419" t="str">
        <x:v>Not captured</x:v>
      </x:c>
      <x:c r="E419" t="str">
        <x:v>2019-01-27</x:v>
      </x:c>
      <x:c r="F419" s="63" t="n">
        <x:v>782</x:v>
      </x:c>
      <x:c r="G419" s="65" t="str">
        <x:v>USD million</x:v>
      </x:c>
      <x:c r="H419" t="str">
        <x:v>SRC-001</x:v>
      </x:c>
      <x:c r="I419" t="str">
        <x:v>2020-02-20</x:v>
      </x:c>
      <x:c r="J419" t="str">
        <x:v>0001045810-20-000010</x:v>
      </x:c>
      <x:c r="K419" t="str">
        <x:v>https://www.sec.gov/Archives/edgar/data/1045810/000104581020000010/0001045810-20-000010-index.html</x:v>
      </x:c>
      <x:c r="L419" t="str">
        <x:v>Selected</x:v>
      </x:c>
      <x:c r="M419" t="str">
        <x:v>us-gaap:CashAndCashEquivalentsAtCarryingValue; </x:v>
      </x:c>
    </x:row>
    <x:row r="420" ht="23" customHeight="1">
      <x:c r="A420" t="str">
        <x:v>FACT-0415</x:v>
      </x:c>
      <x:c r="B420" t="str">
        <x:v>securities</x:v>
      </x:c>
      <x:c r="C420" t="str">
        <x:v>FY2019</x:v>
      </x:c>
      <x:c r="D420" t="str">
        <x:v>Not captured</x:v>
      </x:c>
      <x:c r="E420" t="str">
        <x:v>2019-01-27</x:v>
      </x:c>
      <x:c r="F420" s="63" t="n">
        <x:v>6640</x:v>
      </x:c>
      <x:c r="G420" s="65" t="str">
        <x:v>USD million</x:v>
      </x:c>
      <x:c r="H420" t="str">
        <x:v>SRC-001</x:v>
      </x:c>
      <x:c r="I420" t="str">
        <x:v>2020-02-20</x:v>
      </x:c>
      <x:c r="J420" t="str">
        <x:v>0001045810-20-000010</x:v>
      </x:c>
      <x:c r="K420" t="str">
        <x:v>https://www.sec.gov/Archives/edgar/data/1045810/000104581020000010/0001045810-20-000010-index.html</x:v>
      </x:c>
      <x:c r="L420" t="str">
        <x:v>Selected</x:v>
      </x:c>
      <x:c r="M420" t="str">
        <x:v>us-gaap:MarketableSecuritiesCurrent; </x:v>
      </x:c>
    </x:row>
    <x:row r="421" ht="23" customHeight="1">
      <x:c r="A421" t="str">
        <x:v>FACT-0416</x:v>
      </x:c>
      <x:c r="B421" t="str">
        <x:v>receivables</x:v>
      </x:c>
      <x:c r="C421" t="str">
        <x:v>FY2019</x:v>
      </x:c>
      <x:c r="D421" t="str">
        <x:v>Not captured</x:v>
      </x:c>
      <x:c r="E421" t="str">
        <x:v>2019-01-27</x:v>
      </x:c>
      <x:c r="F421" s="63" t="n">
        <x:v>1424</x:v>
      </x:c>
      <x:c r="G421" s="65" t="str">
        <x:v>USD million</x:v>
      </x:c>
      <x:c r="H421" t="str">
        <x:v>SRC-001</x:v>
      </x:c>
      <x:c r="I421" t="str">
        <x:v>2020-02-20</x:v>
      </x:c>
      <x:c r="J421" t="str">
        <x:v>0001045810-20-000010</x:v>
      </x:c>
      <x:c r="K421" t="str">
        <x:v>https://www.sec.gov/Archives/edgar/data/1045810/000104581020000010/0001045810-20-000010-index.html</x:v>
      </x:c>
      <x:c r="L421" t="str">
        <x:v>Selected</x:v>
      </x:c>
      <x:c r="M421" t="str">
        <x:v>us-gaap:AccountsReceivableNetCurrent; </x:v>
      </x:c>
    </x:row>
    <x:row r="422" ht="23" customHeight="1">
      <x:c r="A422" t="str">
        <x:v>FACT-0417</x:v>
      </x:c>
      <x:c r="B422" t="str">
        <x:v>inventory</x:v>
      </x:c>
      <x:c r="C422" t="str">
        <x:v>FY2019</x:v>
      </x:c>
      <x:c r="D422" t="str">
        <x:v>Not captured</x:v>
      </x:c>
      <x:c r="E422" t="str">
        <x:v>2019-01-27</x:v>
      </x:c>
      <x:c r="F422" s="63" t="n">
        <x:v>1575</x:v>
      </x:c>
      <x:c r="G422" s="65" t="str">
        <x:v>USD million</x:v>
      </x:c>
      <x:c r="H422" t="str">
        <x:v>SRC-001</x:v>
      </x:c>
      <x:c r="I422" t="str">
        <x:v>2020-02-20</x:v>
      </x:c>
      <x:c r="J422" t="str">
        <x:v>0001045810-20-000010</x:v>
      </x:c>
      <x:c r="K422" t="str">
        <x:v>https://www.sec.gov/Archives/edgar/data/1045810/000104581020000010/0001045810-20-000010-index.html</x:v>
      </x:c>
      <x:c r="L422" t="str">
        <x:v>Selected</x:v>
      </x:c>
      <x:c r="M422" t="str">
        <x:v>us-gaap:InventoryNet; </x:v>
      </x:c>
    </x:row>
    <x:row r="423" ht="23" customHeight="1">
      <x:c r="A423" t="str">
        <x:v>FACT-0418</x:v>
      </x:c>
      <x:c r="B423" t="str">
        <x:v>current_assets</x:v>
      </x:c>
      <x:c r="C423" t="str">
        <x:v>FY2019</x:v>
      </x:c>
      <x:c r="D423" t="str">
        <x:v>Not captured</x:v>
      </x:c>
      <x:c r="E423" t="str">
        <x:v>2019-01-27</x:v>
      </x:c>
      <x:c r="F423" s="63" t="n">
        <x:v>10557</x:v>
      </x:c>
      <x:c r="G423" s="65" t="str">
        <x:v>USD million</x:v>
      </x:c>
      <x:c r="H423" t="str">
        <x:v>SRC-001</x:v>
      </x:c>
      <x:c r="I423" t="str">
        <x:v>2020-02-20</x:v>
      </x:c>
      <x:c r="J423" t="str">
        <x:v>0001045810-20-000010</x:v>
      </x:c>
      <x:c r="K423" t="str">
        <x:v>https://www.sec.gov/Archives/edgar/data/1045810/000104581020000010/0001045810-20-000010-index.html</x:v>
      </x:c>
      <x:c r="L423" t="str">
        <x:v>Selected</x:v>
      </x:c>
      <x:c r="M423" t="str">
        <x:v>us-gaap:AssetsCurrent; </x:v>
      </x:c>
    </x:row>
    <x:row r="424" ht="23" customHeight="1">
      <x:c r="A424" t="str">
        <x:v>FACT-0419</x:v>
      </x:c>
      <x:c r="B424" t="str">
        <x:v>ppe</x:v>
      </x:c>
      <x:c r="C424" t="str">
        <x:v>FY2019</x:v>
      </x:c>
      <x:c r="D424" t="str">
        <x:v>Not captured</x:v>
      </x:c>
      <x:c r="E424" t="str">
        <x:v>2019-01-27</x:v>
      </x:c>
      <x:c r="F424" s="63" t="n">
        <x:v>1404</x:v>
      </x:c>
      <x:c r="G424" s="65" t="str">
        <x:v>USD million</x:v>
      </x:c>
      <x:c r="H424" t="str">
        <x:v>SRC-001</x:v>
      </x:c>
      <x:c r="I424" t="str">
        <x:v>2020-02-20</x:v>
      </x:c>
      <x:c r="J424" t="str">
        <x:v>0001045810-20-000010</x:v>
      </x:c>
      <x:c r="K424" t="str">
        <x:v>https://www.sec.gov/Archives/edgar/data/1045810/000104581020000010/0001045810-20-000010-index.html</x:v>
      </x:c>
      <x:c r="L424" t="str">
        <x:v>Selected</x:v>
      </x:c>
      <x:c r="M424" t="str">
        <x:v>us-gaap:PropertyPlantAndEquipmentNet; </x:v>
      </x:c>
    </x:row>
    <x:row r="425" ht="23" customHeight="1">
      <x:c r="A425" t="str">
        <x:v>FACT-0420</x:v>
      </x:c>
      <x:c r="B425" t="str">
        <x:v>goodwill</x:v>
      </x:c>
      <x:c r="C425" t="str">
        <x:v>FY2019</x:v>
      </x:c>
      <x:c r="D425" t="str">
        <x:v>Not captured</x:v>
      </x:c>
      <x:c r="E425" t="str">
        <x:v>2019-01-27</x:v>
      </x:c>
      <x:c r="F425" s="63" t="n">
        <x:v>618</x:v>
      </x:c>
      <x:c r="G425" s="65" t="str">
        <x:v>USD million</x:v>
      </x:c>
      <x:c r="H425" t="str">
        <x:v>SRC-001</x:v>
      </x:c>
      <x:c r="I425" t="str">
        <x:v>2020-02-20</x:v>
      </x:c>
      <x:c r="J425" t="str">
        <x:v>0001045810-20-000010</x:v>
      </x:c>
      <x:c r="K425" t="str">
        <x:v>https://www.sec.gov/Archives/edgar/data/1045810/000104581020000010/0001045810-20-000010-index.html</x:v>
      </x:c>
      <x:c r="L425" t="str">
        <x:v>Selected</x:v>
      </x:c>
      <x:c r="M425" t="str">
        <x:v>us-gaap:Goodwill; </x:v>
      </x:c>
    </x:row>
    <x:row r="426" ht="23" customHeight="1">
      <x:c r="A426" t="str">
        <x:v>FACT-0421</x:v>
      </x:c>
      <x:c r="B426" t="str">
        <x:v>intangibles</x:v>
      </x:c>
      <x:c r="C426" t="str">
        <x:v>FY2019</x:v>
      </x:c>
      <x:c r="D426" t="str">
        <x:v>Not captured</x:v>
      </x:c>
      <x:c r="E426" t="str">
        <x:v>2019-01-27</x:v>
      </x:c>
      <x:c r="F426" s="63" t="n">
        <x:v>45</x:v>
      </x:c>
      <x:c r="G426" s="65" t="str">
        <x:v>USD million</x:v>
      </x:c>
      <x:c r="H426" t="str">
        <x:v>SRC-001</x:v>
      </x:c>
      <x:c r="I426" t="str">
        <x:v>2020-02-20</x:v>
      </x:c>
      <x:c r="J426" t="str">
        <x:v>0001045810-20-000010</x:v>
      </x:c>
      <x:c r="K426" t="str">
        <x:v>https://www.sec.gov/Archives/edgar/data/1045810/000104581020000010/0001045810-20-000010-index.html</x:v>
      </x:c>
      <x:c r="L426" t="str">
        <x:v>Selected</x:v>
      </x:c>
      <x:c r="M426" t="str">
        <x:v>us-gaap:FiniteLivedIntangibleAssetsNet; </x:v>
      </x:c>
    </x:row>
    <x:row r="427" ht="23" customHeight="1">
      <x:c r="A427" t="str">
        <x:v>FACT-0422</x:v>
      </x:c>
      <x:c r="B427" t="str">
        <x:v>assets</x:v>
      </x:c>
      <x:c r="C427" t="str">
        <x:v>FY2019</x:v>
      </x:c>
      <x:c r="D427" t="str">
        <x:v>Not captured</x:v>
      </x:c>
      <x:c r="E427" t="str">
        <x:v>2019-01-27</x:v>
      </x:c>
      <x:c r="F427" s="63" t="n">
        <x:v>13292</x:v>
      </x:c>
      <x:c r="G427" s="65" t="str">
        <x:v>USD million</x:v>
      </x:c>
      <x:c r="H427" t="str">
        <x:v>SRC-001</x:v>
      </x:c>
      <x:c r="I427" t="str">
        <x:v>2020-02-20</x:v>
      </x:c>
      <x:c r="J427" t="str">
        <x:v>0001045810-20-000010</x:v>
      </x:c>
      <x:c r="K427" t="str">
        <x:v>https://www.sec.gov/Archives/edgar/data/1045810/000104581020000010/0001045810-20-000010-index.html</x:v>
      </x:c>
      <x:c r="L427" t="str">
        <x:v>Selected</x:v>
      </x:c>
      <x:c r="M427" t="str">
        <x:v>us-gaap:Assets; </x:v>
      </x:c>
    </x:row>
    <x:row r="428" ht="23" customHeight="1">
      <x:c r="A428" t="str">
        <x:v>FACT-0423</x:v>
      </x:c>
      <x:c r="B428" t="str">
        <x:v>payables</x:v>
      </x:c>
      <x:c r="C428" t="str">
        <x:v>FY2019</x:v>
      </x:c>
      <x:c r="D428" t="str">
        <x:v>Not captured</x:v>
      </x:c>
      <x:c r="E428" t="str">
        <x:v>2019-01-27</x:v>
      </x:c>
      <x:c r="F428" s="63" t="n">
        <x:v>511</x:v>
      </x:c>
      <x:c r="G428" s="65" t="str">
        <x:v>USD million</x:v>
      </x:c>
      <x:c r="H428" t="str">
        <x:v>SRC-001</x:v>
      </x:c>
      <x:c r="I428" t="str">
        <x:v>2020-02-20</x:v>
      </x:c>
      <x:c r="J428" t="str">
        <x:v>0001045810-20-000010</x:v>
      </x:c>
      <x:c r="K428" t="str">
        <x:v>https://www.sec.gov/Archives/edgar/data/1045810/000104581020000010/0001045810-20-000010-index.html</x:v>
      </x:c>
      <x:c r="L428" t="str">
        <x:v>Selected</x:v>
      </x:c>
      <x:c r="M428" t="str">
        <x:v>us-gaap:AccountsPayableCurrent; </x:v>
      </x:c>
    </x:row>
    <x:row r="429" ht="23" customHeight="1">
      <x:c r="A429" t="str">
        <x:v>FACT-0424</x:v>
      </x:c>
      <x:c r="B429" t="str">
        <x:v>current_liabilities</x:v>
      </x:c>
      <x:c r="C429" t="str">
        <x:v>FY2019</x:v>
      </x:c>
      <x:c r="D429" t="str">
        <x:v>Not captured</x:v>
      </x:c>
      <x:c r="E429" t="str">
        <x:v>2019-01-27</x:v>
      </x:c>
      <x:c r="F429" s="63" t="n">
        <x:v>1329</x:v>
      </x:c>
      <x:c r="G429" s="65" t="str">
        <x:v>USD million</x:v>
      </x:c>
      <x:c r="H429" t="str">
        <x:v>SRC-001</x:v>
      </x:c>
      <x:c r="I429" t="str">
        <x:v>2020-02-20</x:v>
      </x:c>
      <x:c r="J429" t="str">
        <x:v>0001045810-20-000010</x:v>
      </x:c>
      <x:c r="K429" t="str">
        <x:v>https://www.sec.gov/Archives/edgar/data/1045810/000104581020000010/0001045810-20-000010-index.html</x:v>
      </x:c>
      <x:c r="L429" t="str">
        <x:v>Selected</x:v>
      </x:c>
      <x:c r="M429" t="str">
        <x:v>us-gaap:LiabilitiesCurrent; </x:v>
      </x:c>
    </x:row>
    <x:row r="430" ht="23" customHeight="1">
      <x:c r="A430" t="str">
        <x:v>FACT-0425</x:v>
      </x:c>
      <x:c r="B430" t="str">
        <x:v>liabilities</x:v>
      </x:c>
      <x:c r="C430" t="str">
        <x:v>FY2019</x:v>
      </x:c>
      <x:c r="D430" t="str">
        <x:v>Not captured</x:v>
      </x:c>
      <x:c r="E430" t="str">
        <x:v>2019-01-27</x:v>
      </x:c>
      <x:c r="F430" s="63" t="n">
        <x:v>3950</x:v>
      </x:c>
      <x:c r="G430" s="65" t="str">
        <x:v>USD million</x:v>
      </x:c>
      <x:c r="H430" t="str">
        <x:v>SRC-001</x:v>
      </x:c>
      <x:c r="I430" t="str">
        <x:v>2020-02-20</x:v>
      </x:c>
      <x:c r="J430" t="str">
        <x:v>0001045810-20-000010</x:v>
      </x:c>
      <x:c r="K430" t="str">
        <x:v>https://www.sec.gov/Archives/edgar/data/1045810/000104581020000010/0001045810-20-000010-index.html</x:v>
      </x:c>
      <x:c r="L430" t="str">
        <x:v>Selected</x:v>
      </x:c>
      <x:c r="M430" t="str">
        <x:v>us-gaap:Liabilities; </x:v>
      </x:c>
    </x:row>
    <x:row r="431" ht="23" customHeight="1">
      <x:c r="A431" t="str">
        <x:v>FACT-0426</x:v>
      </x:c>
      <x:c r="B431" t="str">
        <x:v>equity</x:v>
      </x:c>
      <x:c r="C431" t="str">
        <x:v>FY2019</x:v>
      </x:c>
      <x:c r="D431" t="str">
        <x:v>Not captured</x:v>
      </x:c>
      <x:c r="E431" t="str">
        <x:v>2019-01-27</x:v>
      </x:c>
      <x:c r="F431" s="63" t="n">
        <x:v>9342</x:v>
      </x:c>
      <x:c r="G431" s="65" t="str">
        <x:v>USD million</x:v>
      </x:c>
      <x:c r="H431" t="str">
        <x:v>SRC-001</x:v>
      </x:c>
      <x:c r="I431" t="str">
        <x:v>2022-03-18</x:v>
      </x:c>
      <x:c r="J431" t="str">
        <x:v>0001045810-22-000036</x:v>
      </x:c>
      <x:c r="K431" t="str">
        <x:v>https://www.sec.gov/Archives/edgar/data/1045810/000104581022000036/0001045810-22-000036-index.html</x:v>
      </x:c>
      <x:c r="L431" t="str">
        <x:v>Selected</x:v>
      </x:c>
      <x:c r="M431" t="str">
        <x:v>us-gaap:StockholdersEquity; </x:v>
      </x:c>
    </x:row>
    <x:row r="432" ht="23" customHeight="1">
      <x:c r="A432" t="str">
        <x:v>FACT-0427</x:v>
      </x:c>
      <x:c r="B432" t="str">
        <x:v>retained</x:v>
      </x:c>
      <x:c r="C432" t="str">
        <x:v>FY2019</x:v>
      </x:c>
      <x:c r="D432" t="str">
        <x:v>Not captured</x:v>
      </x:c>
      <x:c r="E432" t="str">
        <x:v>2019-01-27</x:v>
      </x:c>
      <x:c r="F432" s="63" t="n">
        <x:v>12565</x:v>
      </x:c>
      <x:c r="G432" s="65" t="str">
        <x:v>USD million</x:v>
      </x:c>
      <x:c r="H432" t="str">
        <x:v>SRC-001</x:v>
      </x:c>
      <x:c r="I432" t="str">
        <x:v>2020-02-20</x:v>
      </x:c>
      <x:c r="J432" t="str">
        <x:v>0001045810-20-000010</x:v>
      </x:c>
      <x:c r="K432" t="str">
        <x:v>https://www.sec.gov/Archives/edgar/data/1045810/000104581020000010/0001045810-20-000010-index.html</x:v>
      </x:c>
      <x:c r="L432" t="str">
        <x:v>Selected</x:v>
      </x:c>
      <x:c r="M432" t="str">
        <x:v>us-gaap:RetainedEarningsAccumulatedDeficit; </x:v>
      </x:c>
    </x:row>
    <x:row r="433" ht="23" customHeight="1">
      <x:c r="A433" t="str">
        <x:v>FACT-0428</x:v>
      </x:c>
      <x:c r="B433" t="str">
        <x:v>cfo</x:v>
      </x:c>
      <x:c r="C433" t="str">
        <x:v>FY2019</x:v>
      </x:c>
      <x:c r="D433" t="str">
        <x:v>2018-01-29</x:v>
      </x:c>
      <x:c r="E433" t="str">
        <x:v>2019-01-27</x:v>
      </x:c>
      <x:c r="F433" s="63" t="n">
        <x:v>3743</x:v>
      </x:c>
      <x:c r="G433" s="65" t="str">
        <x:v>USD million</x:v>
      </x:c>
      <x:c r="H433" t="str">
        <x:v>SRC-001</x:v>
      </x:c>
      <x:c r="I433" t="str">
        <x:v>2021-02-26</x:v>
      </x:c>
      <x:c r="J433" t="str">
        <x:v>0001045810-21-000010</x:v>
      </x:c>
      <x:c r="K433" t="str">
        <x:v>https://www.sec.gov/Archives/edgar/data/1045810/000104581021000010/0001045810-21-000010-index.html</x:v>
      </x:c>
      <x:c r="L433" t="str">
        <x:v>Selected</x:v>
      </x:c>
      <x:c r="M433" t="str">
        <x:v>us-gaap:NetCashProvidedByUsedInOperatingActivities; </x:v>
      </x:c>
    </x:row>
    <x:row r="434" ht="23" customHeight="1">
      <x:c r="A434" t="str">
        <x:v>FACT-0429</x:v>
      </x:c>
      <x:c r="B434" t="str">
        <x:v>cfi</x:v>
      </x:c>
      <x:c r="C434" t="str">
        <x:v>FY2019</x:v>
      </x:c>
      <x:c r="D434" t="str">
        <x:v>2018-01-29</x:v>
      </x:c>
      <x:c r="E434" t="str">
        <x:v>2019-01-27</x:v>
      </x:c>
      <x:c r="F434" s="63" t="n">
        <x:v>-4097</x:v>
      </x:c>
      <x:c r="G434" s="65" t="str">
        <x:v>USD million</x:v>
      </x:c>
      <x:c r="H434" t="str">
        <x:v>SRC-001</x:v>
      </x:c>
      <x:c r="I434" t="str">
        <x:v>2021-02-26</x:v>
      </x:c>
      <x:c r="J434" t="str">
        <x:v>0001045810-21-000010</x:v>
      </x:c>
      <x:c r="K434" t="str">
        <x:v>https://www.sec.gov/Archives/edgar/data/1045810/000104581021000010/0001045810-21-000010-index.html</x:v>
      </x:c>
      <x:c r="L434" t="str">
        <x:v>Selected</x:v>
      </x:c>
      <x:c r="M434" t="str">
        <x:v>us-gaap:NetCashProvidedByUsedInInvestingActivities; </x:v>
      </x:c>
    </x:row>
    <x:row r="435" ht="23" customHeight="1">
      <x:c r="A435" t="str">
        <x:v>FACT-0430</x:v>
      </x:c>
      <x:c r="B435" t="str">
        <x:v>cff</x:v>
      </x:c>
      <x:c r="C435" t="str">
        <x:v>FY2019</x:v>
      </x:c>
      <x:c r="D435" t="str">
        <x:v>2018-01-29</x:v>
      </x:c>
      <x:c r="E435" t="str">
        <x:v>2019-01-27</x:v>
      </x:c>
      <x:c r="F435" s="63" t="n">
        <x:v>-2866</x:v>
      </x:c>
      <x:c r="G435" s="65" t="str">
        <x:v>USD million</x:v>
      </x:c>
      <x:c r="H435" t="str">
        <x:v>SRC-001</x:v>
      </x:c>
      <x:c r="I435" t="str">
        <x:v>2021-02-26</x:v>
      </x:c>
      <x:c r="J435" t="str">
        <x:v>0001045810-21-000010</x:v>
      </x:c>
      <x:c r="K435" t="str">
        <x:v>https://www.sec.gov/Archives/edgar/data/1045810/000104581021000010/0001045810-21-000010-index.html</x:v>
      </x:c>
      <x:c r="L435" t="str">
        <x:v>Selected</x:v>
      </x:c>
      <x:c r="M435" t="str">
        <x:v>us-gaap:NetCashProvidedByUsedInFinancingActivities; </x:v>
      </x:c>
    </x:row>
    <x:row r="436" ht="23" customHeight="1">
      <x:c r="A436" t="str">
        <x:v>FACT-0431</x:v>
      </x:c>
      <x:c r="B436" t="str">
        <x:v>da</x:v>
      </x:c>
      <x:c r="C436" t="str">
        <x:v>FY2019</x:v>
      </x:c>
      <x:c r="D436" t="str">
        <x:v>2018-01-29</x:v>
      </x:c>
      <x:c r="E436" t="str">
        <x:v>2019-01-27</x:v>
      </x:c>
      <x:c r="F436" s="63" t="n">
        <x:v>262</x:v>
      </x:c>
      <x:c r="G436" s="65" t="str">
        <x:v>USD million</x:v>
      </x:c>
      <x:c r="H436" t="str">
        <x:v>SRC-001</x:v>
      </x:c>
      <x:c r="I436" t="str">
        <x:v>2021-02-26</x:v>
      </x:c>
      <x:c r="J436" t="str">
        <x:v>0001045810-21-000010</x:v>
      </x:c>
      <x:c r="K436" t="str">
        <x:v>https://www.sec.gov/Archives/edgar/data/1045810/000104581021000010/0001045810-21-000010-index.html</x:v>
      </x:c>
      <x:c r="L436" t="str">
        <x:v>Selected</x:v>
      </x:c>
      <x:c r="M436" t="str">
        <x:v>us-gaap:DepreciationAndAmortization; </x:v>
      </x:c>
    </x:row>
    <x:row r="437" ht="23" customHeight="1">
      <x:c r="A437" t="str">
        <x:v>FACT-0432</x:v>
      </x:c>
      <x:c r="B437" t="str">
        <x:v>sbc</x:v>
      </x:c>
      <x:c r="C437" t="str">
        <x:v>FY2019</x:v>
      </x:c>
      <x:c r="D437" t="str">
        <x:v>2018-01-29</x:v>
      </x:c>
      <x:c r="E437" t="str">
        <x:v>2019-01-27</x:v>
      </x:c>
      <x:c r="F437" s="63" t="n">
        <x:v>557</x:v>
      </x:c>
      <x:c r="G437" s="65" t="str">
        <x:v>USD million</x:v>
      </x:c>
      <x:c r="H437" t="str">
        <x:v>SRC-001</x:v>
      </x:c>
      <x:c r="I437" t="str">
        <x:v>2021-02-26</x:v>
      </x:c>
      <x:c r="J437" t="str">
        <x:v>0001045810-21-000010</x:v>
      </x:c>
      <x:c r="K437" t="str">
        <x:v>https://www.sec.gov/Archives/edgar/data/1045810/000104581021000010/0001045810-21-000010-index.html</x:v>
      </x:c>
      <x:c r="L437" t="str">
        <x:v>Selected</x:v>
      </x:c>
      <x:c r="M437" t="str">
        <x:v>us-gaap:ShareBasedCompensation; </x:v>
      </x:c>
    </x:row>
    <x:row r="438" ht="23" customHeight="1">
      <x:c r="A438" t="str">
        <x:v>FACT-0433</x:v>
      </x:c>
      <x:c r="B438" t="str">
        <x:v>acquisitions</x:v>
      </x:c>
      <x:c r="C438" t="str">
        <x:v>FY2019</x:v>
      </x:c>
      <x:c r="D438" t="str">
        <x:v>2018-01-29</x:v>
      </x:c>
      <x:c r="E438" t="str">
        <x:v>2019-01-27</x:v>
      </x:c>
      <x:c r="F438" s="63" t="n">
        <x:v>0</x:v>
      </x:c>
      <x:c r="G438" s="65" t="str">
        <x:v>USD million</x:v>
      </x:c>
      <x:c r="H438" t="str">
        <x:v>SRC-001</x:v>
      </x:c>
      <x:c r="I438" t="str">
        <x:v>2021-02-26</x:v>
      </x:c>
      <x:c r="J438" t="str">
        <x:v>0001045810-21-000010</x:v>
      </x:c>
      <x:c r="K438" t="str">
        <x:v>https://www.sec.gov/Archives/edgar/data/1045810/000104581021000010/0001045810-21-000010-index.html</x:v>
      </x:c>
      <x:c r="L438" t="str">
        <x:v>Selected</x:v>
      </x:c>
      <x:c r="M438" t="str">
        <x:v>us-gaap:PaymentsToAcquireBusinessesNetOfCashAcquired; </x:v>
      </x:c>
    </x:row>
    <x:row r="439" ht="23" customHeight="1">
      <x:c r="A439" t="str">
        <x:v>FACT-0434</x:v>
      </x:c>
      <x:c r="B439" t="str">
        <x:v>repurchases</x:v>
      </x:c>
      <x:c r="C439" t="str">
        <x:v>FY2019</x:v>
      </x:c>
      <x:c r="D439" t="str">
        <x:v>2018-01-29</x:v>
      </x:c>
      <x:c r="E439" t="str">
        <x:v>2019-01-27</x:v>
      </x:c>
      <x:c r="F439" s="63" t="n">
        <x:v>1579</x:v>
      </x:c>
      <x:c r="G439" s="65" t="str">
        <x:v>USD million</x:v>
      </x:c>
      <x:c r="H439" t="str">
        <x:v>SRC-001</x:v>
      </x:c>
      <x:c r="I439" t="str">
        <x:v>2021-02-26</x:v>
      </x:c>
      <x:c r="J439" t="str">
        <x:v>0001045810-21-000010</x:v>
      </x:c>
      <x:c r="K439" t="str">
        <x:v>https://www.sec.gov/Archives/edgar/data/1045810/000104581021000010/0001045810-21-000010-index.html</x:v>
      </x:c>
      <x:c r="L439" t="str">
        <x:v>Selected</x:v>
      </x:c>
      <x:c r="M439" t="str">
        <x:v>us-gaap:PaymentsForRepurchaseOfCommonStock; </x:v>
      </x:c>
    </x:row>
    <x:row r="440" ht="23" customHeight="1">
      <x:c r="A440" t="str">
        <x:v>FACT-0435</x:v>
      </x:c>
      <x:c r="B440" t="str">
        <x:v>dividends</x:v>
      </x:c>
      <x:c r="C440" t="str">
        <x:v>FY2019</x:v>
      </x:c>
      <x:c r="D440" t="str">
        <x:v>2018-01-29</x:v>
      </x:c>
      <x:c r="E440" t="str">
        <x:v>2019-01-27</x:v>
      </x:c>
      <x:c r="F440" s="63" t="n">
        <x:v>371</x:v>
      </x:c>
      <x:c r="G440" s="65" t="str">
        <x:v>USD million</x:v>
      </x:c>
      <x:c r="H440" t="str">
        <x:v>SRC-001</x:v>
      </x:c>
      <x:c r="I440" t="str">
        <x:v>2021-02-26</x:v>
      </x:c>
      <x:c r="J440" t="str">
        <x:v>0001045810-21-000010</x:v>
      </x:c>
      <x:c r="K440" t="str">
        <x:v>https://www.sec.gov/Archives/edgar/data/1045810/000104581021000010/0001045810-21-000010-index.html</x:v>
      </x:c>
      <x:c r="L440" t="str">
        <x:v>Selected</x:v>
      </x:c>
      <x:c r="M440" t="str">
        <x:v>us-gaap:PaymentsOfDividends; </x:v>
      </x:c>
    </x:row>
    <x:row r="441" ht="23" customHeight="1">
      <x:c r="A441" t="str">
        <x:v>FACT-0436</x:v>
      </x:c>
      <x:c r="B441" t="str">
        <x:v>cash_taxes</x:v>
      </x:c>
      <x:c r="C441" t="str">
        <x:v>FY2019</x:v>
      </x:c>
      <x:c r="D441" t="str">
        <x:v>2018-01-29</x:v>
      </x:c>
      <x:c r="E441" t="str">
        <x:v>2019-01-27</x:v>
      </x:c>
      <x:c r="F441" s="63" t="n">
        <x:v>61</x:v>
      </x:c>
      <x:c r="G441" s="65" t="str">
        <x:v>USD million</x:v>
      </x:c>
      <x:c r="H441" t="str">
        <x:v>SRC-001</x:v>
      </x:c>
      <x:c r="I441" t="str">
        <x:v>2021-02-26</x:v>
      </x:c>
      <x:c r="J441" t="str">
        <x:v>0001045810-21-000010</x:v>
      </x:c>
      <x:c r="K441" t="str">
        <x:v>https://www.sec.gov/Archives/edgar/data/1045810/000104581021000010/0001045810-21-000010-index.html</x:v>
      </x:c>
      <x:c r="L441" t="str">
        <x:v>Selected</x:v>
      </x:c>
      <x:c r="M441" t="str">
        <x:v>us-gaap:IncomeTaxesPaidNet; </x:v>
      </x:c>
    </x:row>
    <x:row r="442" ht="23" customHeight="1">
      <x:c r="A442" t="str">
        <x:v>FACT-0437</x:v>
      </x:c>
      <x:c r="B442" t="str">
        <x:v>revenue</x:v>
      </x:c>
      <x:c r="C442" t="str">
        <x:v>FY2020</x:v>
      </x:c>
      <x:c r="D442" t="str">
        <x:v>2019-01-28</x:v>
      </x:c>
      <x:c r="E442" t="str">
        <x:v>2020-01-26</x:v>
      </x:c>
      <x:c r="F442" s="63" t="n">
        <x:v>10918</x:v>
      </x:c>
      <x:c r="G442" s="65" t="str">
        <x:v>USD million</x:v>
      </x:c>
      <x:c r="H442" t="str">
        <x:v>SRC-001</x:v>
      </x:c>
      <x:c r="I442" t="str">
        <x:v>2022-03-18</x:v>
      </x:c>
      <x:c r="J442" t="str">
        <x:v>0001045810-22-000036</x:v>
      </x:c>
      <x:c r="K442" t="str">
        <x:v>https://www.sec.gov/Archives/edgar/data/1045810/000104581022000036/0001045810-22-000036-index.html</x:v>
      </x:c>
      <x:c r="L442" t="str">
        <x:v>Selected</x:v>
      </x:c>
      <x:c r="M442" t="str">
        <x:v>us-gaap:Revenues; </x:v>
      </x:c>
    </x:row>
    <x:row r="443" ht="23" customHeight="1">
      <x:c r="A443" t="str">
        <x:v>FACT-0438</x:v>
      </x:c>
      <x:c r="B443" t="str">
        <x:v>cogs</x:v>
      </x:c>
      <x:c r="C443" t="str">
        <x:v>FY2020</x:v>
      </x:c>
      <x:c r="D443" t="str">
        <x:v>2019-01-28</x:v>
      </x:c>
      <x:c r="E443" t="str">
        <x:v>2020-01-26</x:v>
      </x:c>
      <x:c r="F443" s="63" t="n">
        <x:v>4150</x:v>
      </x:c>
      <x:c r="G443" s="65" t="str">
        <x:v>USD million</x:v>
      </x:c>
      <x:c r="H443" t="str">
        <x:v>SRC-001</x:v>
      </x:c>
      <x:c r="I443" t="str">
        <x:v>2022-03-18</x:v>
      </x:c>
      <x:c r="J443" t="str">
        <x:v>0001045810-22-000036</x:v>
      </x:c>
      <x:c r="K443" t="str">
        <x:v>https://www.sec.gov/Archives/edgar/data/1045810/000104581022000036/0001045810-22-000036-index.html</x:v>
      </x:c>
      <x:c r="L443" t="str">
        <x:v>Selected</x:v>
      </x:c>
      <x:c r="M443" t="str">
        <x:v>us-gaap:CostOfRevenue; </x:v>
      </x:c>
    </x:row>
    <x:row r="444" ht="23" customHeight="1">
      <x:c r="A444" t="str">
        <x:v>FACT-0439</x:v>
      </x:c>
      <x:c r="B444" t="str">
        <x:v>gross_profit</x:v>
      </x:c>
      <x:c r="C444" t="str">
        <x:v>FY2020</x:v>
      </x:c>
      <x:c r="D444" t="str">
        <x:v>2019-01-28</x:v>
      </x:c>
      <x:c r="E444" t="str">
        <x:v>2020-01-26</x:v>
      </x:c>
      <x:c r="F444" s="63" t="n">
        <x:v>6768</x:v>
      </x:c>
      <x:c r="G444" s="65" t="str">
        <x:v>USD million</x:v>
      </x:c>
      <x:c r="H444" t="str">
        <x:v>SRC-001</x:v>
      </x:c>
      <x:c r="I444" t="str">
        <x:v>2022-03-18</x:v>
      </x:c>
      <x:c r="J444" t="str">
        <x:v>0001045810-22-000036</x:v>
      </x:c>
      <x:c r="K444" t="str">
        <x:v>https://www.sec.gov/Archives/edgar/data/1045810/000104581022000036/0001045810-22-000036-index.html</x:v>
      </x:c>
      <x:c r="L444" t="str">
        <x:v>Selected</x:v>
      </x:c>
      <x:c r="M444" t="str">
        <x:v>us-gaap:GrossProfit; </x:v>
      </x:c>
    </x:row>
    <x:row r="445" ht="23" customHeight="1">
      <x:c r="A445" t="str">
        <x:v>FACT-0440</x:v>
      </x:c>
      <x:c r="B445" t="str">
        <x:v>rd</x:v>
      </x:c>
      <x:c r="C445" t="str">
        <x:v>FY2020</x:v>
      </x:c>
      <x:c r="D445" t="str">
        <x:v>2019-01-28</x:v>
      </x:c>
      <x:c r="E445" t="str">
        <x:v>2020-01-26</x:v>
      </x:c>
      <x:c r="F445" s="63" t="n">
        <x:v>2829</x:v>
      </x:c>
      <x:c r="G445" s="65" t="str">
        <x:v>USD million</x:v>
      </x:c>
      <x:c r="H445" t="str">
        <x:v>SRC-001</x:v>
      </x:c>
      <x:c r="I445" t="str">
        <x:v>2022-03-18</x:v>
      </x:c>
      <x:c r="J445" t="str">
        <x:v>0001045810-22-000036</x:v>
      </x:c>
      <x:c r="K445" t="str">
        <x:v>https://www.sec.gov/Archives/edgar/data/1045810/000104581022000036/0001045810-22-000036-index.html</x:v>
      </x:c>
      <x:c r="L445" t="str">
        <x:v>Selected</x:v>
      </x:c>
      <x:c r="M445" t="str">
        <x:v>us-gaap:ResearchAndDevelopmentExpense; </x:v>
      </x:c>
    </x:row>
    <x:row r="446" ht="23" customHeight="1">
      <x:c r="A446" t="str">
        <x:v>FACT-0441</x:v>
      </x:c>
      <x:c r="B446" t="str">
        <x:v>sga</x:v>
      </x:c>
      <x:c r="C446" t="str">
        <x:v>FY2020</x:v>
      </x:c>
      <x:c r="D446" t="str">
        <x:v>2019-01-28</x:v>
      </x:c>
      <x:c r="E446" t="str">
        <x:v>2020-01-26</x:v>
      </x:c>
      <x:c r="F446" s="63" t="n">
        <x:v>1093</x:v>
      </x:c>
      <x:c r="G446" s="65" t="str">
        <x:v>USD million</x:v>
      </x:c>
      <x:c r="H446" t="str">
        <x:v>SRC-001</x:v>
      </x:c>
      <x:c r="I446" t="str">
        <x:v>2022-03-18</x:v>
      </x:c>
      <x:c r="J446" t="str">
        <x:v>0001045810-22-000036</x:v>
      </x:c>
      <x:c r="K446" t="str">
        <x:v>https://www.sec.gov/Archives/edgar/data/1045810/000104581022000036/0001045810-22-000036-index.html</x:v>
      </x:c>
      <x:c r="L446" t="str">
        <x:v>Selected</x:v>
      </x:c>
      <x:c r="M446" t="str">
        <x:v>us-gaap:SellingGeneralAndAdministrativeExpense; </x:v>
      </x:c>
    </x:row>
    <x:row r="447" ht="23" customHeight="1">
      <x:c r="A447" t="str">
        <x:v>FACT-0442</x:v>
      </x:c>
      <x:c r="B447" t="str">
        <x:v>opex</x:v>
      </x:c>
      <x:c r="C447" t="str">
        <x:v>FY2020</x:v>
      </x:c>
      <x:c r="D447" t="str">
        <x:v>2019-01-28</x:v>
      </x:c>
      <x:c r="E447" t="str">
        <x:v>2020-01-26</x:v>
      </x:c>
      <x:c r="F447" s="63" t="n">
        <x:v>3922</x:v>
      </x:c>
      <x:c r="G447" s="65" t="str">
        <x:v>USD million</x:v>
      </x:c>
      <x:c r="H447" t="str">
        <x:v>SRC-001</x:v>
      </x:c>
      <x:c r="I447" t="str">
        <x:v>2022-03-18</x:v>
      </x:c>
      <x:c r="J447" t="str">
        <x:v>0001045810-22-000036</x:v>
      </x:c>
      <x:c r="K447" t="str">
        <x:v>https://www.sec.gov/Archives/edgar/data/1045810/000104581022000036/0001045810-22-000036-index.html</x:v>
      </x:c>
      <x:c r="L447" t="str">
        <x:v>Selected</x:v>
      </x:c>
      <x:c r="M447" t="str">
        <x:v>us-gaap:OperatingExpenses; </x:v>
      </x:c>
    </x:row>
    <x:row r="448" ht="23" customHeight="1">
      <x:c r="A448" t="str">
        <x:v>FACT-0443</x:v>
      </x:c>
      <x:c r="B448" t="str">
        <x:v>operating_income</x:v>
      </x:c>
      <x:c r="C448" t="str">
        <x:v>FY2020</x:v>
      </x:c>
      <x:c r="D448" t="str">
        <x:v>2019-01-28</x:v>
      </x:c>
      <x:c r="E448" t="str">
        <x:v>2020-01-26</x:v>
      </x:c>
      <x:c r="F448" s="63" t="n">
        <x:v>2846</x:v>
      </x:c>
      <x:c r="G448" s="65" t="str">
        <x:v>USD million</x:v>
      </x:c>
      <x:c r="H448" t="str">
        <x:v>SRC-001</x:v>
      </x:c>
      <x:c r="I448" t="str">
        <x:v>2022-03-18</x:v>
      </x:c>
      <x:c r="J448" t="str">
        <x:v>0001045810-22-000036</x:v>
      </x:c>
      <x:c r="K448" t="str">
        <x:v>https://www.sec.gov/Archives/edgar/data/1045810/000104581022000036/0001045810-22-000036-index.html</x:v>
      </x:c>
      <x:c r="L448" t="str">
        <x:v>Selected</x:v>
      </x:c>
      <x:c r="M448" t="str">
        <x:v>us-gaap:OperatingIncomeLoss; </x:v>
      </x:c>
    </x:row>
    <x:row r="449" ht="23" customHeight="1">
      <x:c r="A449" t="str">
        <x:v>FACT-0444</x:v>
      </x:c>
      <x:c r="B449" t="str">
        <x:v>interest_income</x:v>
      </x:c>
      <x:c r="C449" t="str">
        <x:v>FY2020</x:v>
      </x:c>
      <x:c r="D449" t="str">
        <x:v>2019-01-28</x:v>
      </x:c>
      <x:c r="E449" t="str">
        <x:v>2020-01-26</x:v>
      </x:c>
      <x:c r="F449" s="63" t="n">
        <x:v>178</x:v>
      </x:c>
      <x:c r="G449" s="65" t="str">
        <x:v>USD million</x:v>
      </x:c>
      <x:c r="H449" t="str">
        <x:v>SRC-001</x:v>
      </x:c>
      <x:c r="I449" t="str">
        <x:v>2022-03-18</x:v>
      </x:c>
      <x:c r="J449" t="str">
        <x:v>0001045810-22-000036</x:v>
      </x:c>
      <x:c r="K449" t="str">
        <x:v>https://www.sec.gov/Archives/edgar/data/1045810/000104581022000036/0001045810-22-000036-index.html</x:v>
      </x:c>
      <x:c r="L449" t="str">
        <x:v>Selected</x:v>
      </x:c>
      <x:c r="M449" t="str">
        <x:v>us-gaap:InvestmentIncomeInterest; </x:v>
      </x:c>
    </x:row>
    <x:row r="450" ht="23" customHeight="1">
      <x:c r="A450" t="str">
        <x:v>FACT-0445</x:v>
      </x:c>
      <x:c r="B450" t="str">
        <x:v>interest_expense</x:v>
      </x:c>
      <x:c r="C450" t="str">
        <x:v>FY2020</x:v>
      </x:c>
      <x:c r="D450" t="str">
        <x:v>2019-01-28</x:v>
      </x:c>
      <x:c r="E450" t="str">
        <x:v>2020-01-26</x:v>
      </x:c>
      <x:c r="F450" s="63" t="n">
        <x:v>52</x:v>
      </x:c>
      <x:c r="G450" s="65" t="str">
        <x:v>USD million</x:v>
      </x:c>
      <x:c r="H450" t="str">
        <x:v>SRC-001</x:v>
      </x:c>
      <x:c r="I450" t="str">
        <x:v>2022-03-18</x:v>
      </x:c>
      <x:c r="J450" t="str">
        <x:v>0001045810-22-000036</x:v>
      </x:c>
      <x:c r="K450" t="str">
        <x:v>https://www.sec.gov/Archives/edgar/data/1045810/000104581022000036/0001045810-22-000036-index.html</x:v>
      </x:c>
      <x:c r="L450" t="str">
        <x:v>Selected</x:v>
      </x:c>
      <x:c r="M450" t="str">
        <x:v>us-gaap:InterestExpense; </x:v>
      </x:c>
    </x:row>
    <x:row r="451" ht="23" customHeight="1">
      <x:c r="A451" t="str">
        <x:v>FACT-0446</x:v>
      </x:c>
      <x:c r="B451" t="str">
        <x:v>tax</x:v>
      </x:c>
      <x:c r="C451" t="str">
        <x:v>FY2020</x:v>
      </x:c>
      <x:c r="D451" t="str">
        <x:v>2019-01-28</x:v>
      </x:c>
      <x:c r="E451" t="str">
        <x:v>2020-01-26</x:v>
      </x:c>
      <x:c r="F451" s="63" t="n">
        <x:v>174</x:v>
      </x:c>
      <x:c r="G451" s="65" t="str">
        <x:v>USD million</x:v>
      </x:c>
      <x:c r="H451" t="str">
        <x:v>SRC-001</x:v>
      </x:c>
      <x:c r="I451" t="str">
        <x:v>2022-03-18</x:v>
      </x:c>
      <x:c r="J451" t="str">
        <x:v>0001045810-22-000036</x:v>
      </x:c>
      <x:c r="K451" t="str">
        <x:v>https://www.sec.gov/Archives/edgar/data/1045810/000104581022000036/0001045810-22-000036-index.html</x:v>
      </x:c>
      <x:c r="L451" t="str">
        <x:v>Selected</x:v>
      </x:c>
      <x:c r="M451" t="str">
        <x:v>us-gaap:IncomeTaxExpenseBenefit; </x:v>
      </x:c>
    </x:row>
    <x:row r="452" ht="23" customHeight="1">
      <x:c r="A452" t="str">
        <x:v>FACT-0447</x:v>
      </x:c>
      <x:c r="B452" t="str">
        <x:v>net_income</x:v>
      </x:c>
      <x:c r="C452" t="str">
        <x:v>FY2020</x:v>
      </x:c>
      <x:c r="D452" t="str">
        <x:v>2019-01-28</x:v>
      </x:c>
      <x:c r="E452" t="str">
        <x:v>2020-01-26</x:v>
      </x:c>
      <x:c r="F452" s="63" t="n">
        <x:v>2796</x:v>
      </x:c>
      <x:c r="G452" s="65" t="str">
        <x:v>USD million</x:v>
      </x:c>
      <x:c r="H452" t="str">
        <x:v>SRC-001</x:v>
      </x:c>
      <x:c r="I452" t="str">
        <x:v>2022-03-18</x:v>
      </x:c>
      <x:c r="J452" t="str">
        <x:v>0001045810-22-000036</x:v>
      </x:c>
      <x:c r="K452" t="str">
        <x:v>https://www.sec.gov/Archives/edgar/data/1045810/000104581022000036/0001045810-22-000036-index.html</x:v>
      </x:c>
      <x:c r="L452" t="str">
        <x:v>Selected</x:v>
      </x:c>
      <x:c r="M452" t="str">
        <x:v>us-gaap:NetIncomeLoss; </x:v>
      </x:c>
    </x:row>
    <x:row r="453" ht="23" customHeight="1">
      <x:c r="A453" t="str">
        <x:v>FACT-0448</x:v>
      </x:c>
      <x:c r="B453" t="str">
        <x:v>eps_basic</x:v>
      </x:c>
      <x:c r="C453" t="str">
        <x:v>FY2020</x:v>
      </x:c>
      <x:c r="D453" t="str">
        <x:v>2019-01-28</x:v>
      </x:c>
      <x:c r="E453" t="str">
        <x:v>2020-01-26</x:v>
      </x:c>
      <x:c r="F453" s="63" t="n">
        <x:v>1.15</x:v>
      </x:c>
      <x:c r="G453" s="65" t="str">
        <x:v>USD/share</x:v>
      </x:c>
      <x:c r="H453" t="str">
        <x:v>SRC-001</x:v>
      </x:c>
      <x:c r="I453" t="str">
        <x:v>2022-03-18</x:v>
      </x:c>
      <x:c r="J453" t="str">
        <x:v>0001045810-22-000036</x:v>
      </x:c>
      <x:c r="K453" t="str">
        <x:v>https://www.sec.gov/Archives/edgar/data/1045810/000104581022000036/0001045810-22-000036-index.html</x:v>
      </x:c>
      <x:c r="L453" t="str">
        <x:v>Selected</x:v>
      </x:c>
      <x:c r="M453" t="str">
        <x:v>us-gaap:EarningsPerShareBasic; Source-reported split basis; do not compare EPS/shares across filing vintages</x:v>
      </x:c>
    </x:row>
    <x:row r="454" ht="23" customHeight="1">
      <x:c r="A454" t="str">
        <x:v>FACT-0449</x:v>
      </x:c>
      <x:c r="B454" t="str">
        <x:v>eps_diluted</x:v>
      </x:c>
      <x:c r="C454" t="str">
        <x:v>FY2020</x:v>
      </x:c>
      <x:c r="D454" t="str">
        <x:v>2019-01-28</x:v>
      </x:c>
      <x:c r="E454" t="str">
        <x:v>2020-01-26</x:v>
      </x:c>
      <x:c r="F454" s="63" t="n">
        <x:v>1.13</x:v>
      </x:c>
      <x:c r="G454" s="65" t="str">
        <x:v>USD/share</x:v>
      </x:c>
      <x:c r="H454" t="str">
        <x:v>SRC-001</x:v>
      </x:c>
      <x:c r="I454" t="str">
        <x:v>2022-03-18</x:v>
      </x:c>
      <x:c r="J454" t="str">
        <x:v>0001045810-22-000036</x:v>
      </x:c>
      <x:c r="K454" t="str">
        <x:v>https://www.sec.gov/Archives/edgar/data/1045810/000104581022000036/0001045810-22-000036-index.html</x:v>
      </x:c>
      <x:c r="L454" t="str">
        <x:v>Selected</x:v>
      </x:c>
      <x:c r="M454" t="str">
        <x:v>us-gaap:EarningsPerShareDiluted; Source-reported split basis; do not compare EPS/shares across filing vintages</x:v>
      </x:c>
    </x:row>
    <x:row r="455" ht="23" customHeight="1">
      <x:c r="A455" t="str">
        <x:v>FACT-0450</x:v>
      </x:c>
      <x:c r="B455" t="str">
        <x:v>shares_basic</x:v>
      </x:c>
      <x:c r="C455" t="str">
        <x:v>FY2020</x:v>
      </x:c>
      <x:c r="D455" t="str">
        <x:v>2019-01-28</x:v>
      </x:c>
      <x:c r="E455" t="str">
        <x:v>2020-01-26</x:v>
      </x:c>
      <x:c r="F455" s="63" t="n">
        <x:v>2439</x:v>
      </x:c>
      <x:c r="G455" s="65" t="str">
        <x:v>million shares</x:v>
      </x:c>
      <x:c r="H455" t="str">
        <x:v>SRC-001</x:v>
      </x:c>
      <x:c r="I455" t="str">
        <x:v>2022-03-18</x:v>
      </x:c>
      <x:c r="J455" t="str">
        <x:v>0001045810-22-000036</x:v>
      </x:c>
      <x:c r="K455" t="str">
        <x:v>https://www.sec.gov/Archives/edgar/data/1045810/000104581022000036/0001045810-22-000036-index.html</x:v>
      </x:c>
      <x:c r="L455" t="str">
        <x:v>Selected</x:v>
      </x:c>
      <x:c r="M455" t="str">
        <x:v>us-gaap:WeightedAverageNumberOfSharesOutstandingBasic; Source-reported split basis; do not compare EPS/shares across filing vintages</x:v>
      </x:c>
    </x:row>
    <x:row r="456" ht="23" customHeight="1">
      <x:c r="A456" t="str">
        <x:v>FACT-0451</x:v>
      </x:c>
      <x:c r="B456" t="str">
        <x:v>shares_diluted</x:v>
      </x:c>
      <x:c r="C456" t="str">
        <x:v>FY2020</x:v>
      </x:c>
      <x:c r="D456" t="str">
        <x:v>2019-01-28</x:v>
      </x:c>
      <x:c r="E456" t="str">
        <x:v>2020-01-26</x:v>
      </x:c>
      <x:c r="F456" s="63" t="n">
        <x:v>2472</x:v>
      </x:c>
      <x:c r="G456" s="65" t="str">
        <x:v>million shares</x:v>
      </x:c>
      <x:c r="H456" t="str">
        <x:v>SRC-001</x:v>
      </x:c>
      <x:c r="I456" t="str">
        <x:v>2022-03-18</x:v>
      </x:c>
      <x:c r="J456" t="str">
        <x:v>0001045810-22-000036</x:v>
      </x:c>
      <x:c r="K456" t="str">
        <x:v>https://www.sec.gov/Archives/edgar/data/1045810/000104581022000036/0001045810-22-000036-index.html</x:v>
      </x:c>
      <x:c r="L456" t="str">
        <x:v>Selected</x:v>
      </x:c>
      <x:c r="M456" t="str">
        <x:v>us-gaap:WeightedAverageNumberOfDilutedSharesOutstanding; Source-reported split basis; do not compare EPS/shares across filing vintages</x:v>
      </x:c>
    </x:row>
    <x:row r="457" ht="23" customHeight="1">
      <x:c r="A457" t="str">
        <x:v>FACT-0452</x:v>
      </x:c>
      <x:c r="B457" t="str">
        <x:v>cash</x:v>
      </x:c>
      <x:c r="C457" t="str">
        <x:v>FY2020</x:v>
      </x:c>
      <x:c r="D457" t="str">
        <x:v>Not captured</x:v>
      </x:c>
      <x:c r="E457" t="str">
        <x:v>2020-01-26</x:v>
      </x:c>
      <x:c r="F457" s="63" t="n">
        <x:v>10896</x:v>
      </x:c>
      <x:c r="G457" s="65" t="str">
        <x:v>USD million</x:v>
      </x:c>
      <x:c r="H457" t="str">
        <x:v>SRC-001</x:v>
      </x:c>
      <x:c r="I457" t="str">
        <x:v>2021-02-26</x:v>
      </x:c>
      <x:c r="J457" t="str">
        <x:v>0001045810-21-000010</x:v>
      </x:c>
      <x:c r="K457" t="str">
        <x:v>https://www.sec.gov/Archives/edgar/data/1045810/000104581021000010/0001045810-21-000010-index.html</x:v>
      </x:c>
      <x:c r="L457" t="str">
        <x:v>Selected</x:v>
      </x:c>
      <x:c r="M457" t="str">
        <x:v>us-gaap:CashAndCashEquivalentsAtCarryingValue; </x:v>
      </x:c>
    </x:row>
    <x:row r="458" ht="23" customHeight="1">
      <x:c r="A458" t="str">
        <x:v>FACT-0453</x:v>
      </x:c>
      <x:c r="B458" t="str">
        <x:v>securities</x:v>
      </x:c>
      <x:c r="C458" t="str">
        <x:v>FY2020</x:v>
      </x:c>
      <x:c r="D458" t="str">
        <x:v>Not captured</x:v>
      </x:c>
      <x:c r="E458" t="str">
        <x:v>2020-01-26</x:v>
      </x:c>
      <x:c r="F458" s="63" t="n">
        <x:v>1</x:v>
      </x:c>
      <x:c r="G458" s="65" t="str">
        <x:v>USD million</x:v>
      </x:c>
      <x:c r="H458" t="str">
        <x:v>SRC-001</x:v>
      </x:c>
      <x:c r="I458" t="str">
        <x:v>2021-02-26</x:v>
      </x:c>
      <x:c r="J458" t="str">
        <x:v>0001045810-21-000010</x:v>
      </x:c>
      <x:c r="K458" t="str">
        <x:v>https://www.sec.gov/Archives/edgar/data/1045810/000104581021000010/0001045810-21-000010-index.html</x:v>
      </x:c>
      <x:c r="L458" t="str">
        <x:v>Selected</x:v>
      </x:c>
      <x:c r="M458" t="str">
        <x:v>us-gaap:MarketableSecuritiesCurrent; </x:v>
      </x:c>
    </x:row>
    <x:row r="459" ht="23" customHeight="1">
      <x:c r="A459" t="str">
        <x:v>FACT-0454</x:v>
      </x:c>
      <x:c r="B459" t="str">
        <x:v>receivables</x:v>
      </x:c>
      <x:c r="C459" t="str">
        <x:v>FY2020</x:v>
      </x:c>
      <x:c r="D459" t="str">
        <x:v>Not captured</x:v>
      </x:c>
      <x:c r="E459" t="str">
        <x:v>2020-01-26</x:v>
      </x:c>
      <x:c r="F459" s="63" t="n">
        <x:v>1657</x:v>
      </x:c>
      <x:c r="G459" s="65" t="str">
        <x:v>USD million</x:v>
      </x:c>
      <x:c r="H459" t="str">
        <x:v>SRC-001</x:v>
      </x:c>
      <x:c r="I459" t="str">
        <x:v>2021-02-26</x:v>
      </x:c>
      <x:c r="J459" t="str">
        <x:v>0001045810-21-000010</x:v>
      </x:c>
      <x:c r="K459" t="str">
        <x:v>https://www.sec.gov/Archives/edgar/data/1045810/000104581021000010/0001045810-21-000010-index.html</x:v>
      </x:c>
      <x:c r="L459" t="str">
        <x:v>Selected</x:v>
      </x:c>
      <x:c r="M459" t="str">
        <x:v>us-gaap:AccountsReceivableNetCurrent; </x:v>
      </x:c>
    </x:row>
    <x:row r="460" ht="23" customHeight="1">
      <x:c r="A460" t="str">
        <x:v>FACT-0455</x:v>
      </x:c>
      <x:c r="B460" t="str">
        <x:v>inventory</x:v>
      </x:c>
      <x:c r="C460" t="str">
        <x:v>FY2020</x:v>
      </x:c>
      <x:c r="D460" t="str">
        <x:v>Not captured</x:v>
      </x:c>
      <x:c r="E460" t="str">
        <x:v>2020-01-26</x:v>
      </x:c>
      <x:c r="F460" s="63" t="n">
        <x:v>979</x:v>
      </x:c>
      <x:c r="G460" s="65" t="str">
        <x:v>USD million</x:v>
      </x:c>
      <x:c r="H460" t="str">
        <x:v>SRC-001</x:v>
      </x:c>
      <x:c r="I460" t="str">
        <x:v>2021-02-26</x:v>
      </x:c>
      <x:c r="J460" t="str">
        <x:v>0001045810-21-000010</x:v>
      </x:c>
      <x:c r="K460" t="str">
        <x:v>https://www.sec.gov/Archives/edgar/data/1045810/000104581021000010/0001045810-21-000010-index.html</x:v>
      </x:c>
      <x:c r="L460" t="str">
        <x:v>Selected</x:v>
      </x:c>
      <x:c r="M460" t="str">
        <x:v>us-gaap:InventoryNet; </x:v>
      </x:c>
    </x:row>
    <x:row r="461" ht="23" customHeight="1">
      <x:c r="A461" t="str">
        <x:v>FACT-0456</x:v>
      </x:c>
      <x:c r="B461" t="str">
        <x:v>current_assets</x:v>
      </x:c>
      <x:c r="C461" t="str">
        <x:v>FY2020</x:v>
      </x:c>
      <x:c r="D461" t="str">
        <x:v>Not captured</x:v>
      </x:c>
      <x:c r="E461" t="str">
        <x:v>2020-01-26</x:v>
      </x:c>
      <x:c r="F461" s="63" t="n">
        <x:v>13690</x:v>
      </x:c>
      <x:c r="G461" s="65" t="str">
        <x:v>USD million</x:v>
      </x:c>
      <x:c r="H461" t="str">
        <x:v>SRC-001</x:v>
      </x:c>
      <x:c r="I461" t="str">
        <x:v>2021-02-26</x:v>
      </x:c>
      <x:c r="J461" t="str">
        <x:v>0001045810-21-000010</x:v>
      </x:c>
      <x:c r="K461" t="str">
        <x:v>https://www.sec.gov/Archives/edgar/data/1045810/000104581021000010/0001045810-21-000010-index.html</x:v>
      </x:c>
      <x:c r="L461" t="str">
        <x:v>Selected</x:v>
      </x:c>
      <x:c r="M461" t="str">
        <x:v>us-gaap:AssetsCurrent; </x:v>
      </x:c>
    </x:row>
    <x:row r="462" ht="23" customHeight="1">
      <x:c r="A462" t="str">
        <x:v>FACT-0457</x:v>
      </x:c>
      <x:c r="B462" t="str">
        <x:v>ppe</x:v>
      </x:c>
      <x:c r="C462" t="str">
        <x:v>FY2020</x:v>
      </x:c>
      <x:c r="D462" t="str">
        <x:v>Not captured</x:v>
      </x:c>
      <x:c r="E462" t="str">
        <x:v>2020-01-26</x:v>
      </x:c>
      <x:c r="F462" s="63" t="n">
        <x:v>1674</x:v>
      </x:c>
      <x:c r="G462" s="65" t="str">
        <x:v>USD million</x:v>
      </x:c>
      <x:c r="H462" t="str">
        <x:v>SRC-001</x:v>
      </x:c>
      <x:c r="I462" t="str">
        <x:v>2021-02-26</x:v>
      </x:c>
      <x:c r="J462" t="str">
        <x:v>0001045810-21-000010</x:v>
      </x:c>
      <x:c r="K462" t="str">
        <x:v>https://www.sec.gov/Archives/edgar/data/1045810/000104581021000010/0001045810-21-000010-index.html</x:v>
      </x:c>
      <x:c r="L462" t="str">
        <x:v>Selected</x:v>
      </x:c>
      <x:c r="M462" t="str">
        <x:v>us-gaap:PropertyPlantAndEquipmentNet; </x:v>
      </x:c>
    </x:row>
    <x:row r="463" ht="23" customHeight="1">
      <x:c r="A463" t="str">
        <x:v>FACT-0458</x:v>
      </x:c>
      <x:c r="B463" t="str">
        <x:v>goodwill</x:v>
      </x:c>
      <x:c r="C463" t="str">
        <x:v>FY2020</x:v>
      </x:c>
      <x:c r="D463" t="str">
        <x:v>Not captured</x:v>
      </x:c>
      <x:c r="E463" t="str">
        <x:v>2020-01-26</x:v>
      </x:c>
      <x:c r="F463" s="63" t="n">
        <x:v>618</x:v>
      </x:c>
      <x:c r="G463" s="65" t="str">
        <x:v>USD million</x:v>
      </x:c>
      <x:c r="H463" t="str">
        <x:v>SRC-001</x:v>
      </x:c>
      <x:c r="I463" t="str">
        <x:v>2021-02-26</x:v>
      </x:c>
      <x:c r="J463" t="str">
        <x:v>0001045810-21-000010</x:v>
      </x:c>
      <x:c r="K463" t="str">
        <x:v>https://www.sec.gov/Archives/edgar/data/1045810/000104581021000010/0001045810-21-000010-index.html</x:v>
      </x:c>
      <x:c r="L463" t="str">
        <x:v>Selected</x:v>
      </x:c>
      <x:c r="M463" t="str">
        <x:v>us-gaap:Goodwill; </x:v>
      </x:c>
    </x:row>
    <x:row r="464" ht="23" customHeight="1">
      <x:c r="A464" t="str">
        <x:v>FACT-0459</x:v>
      </x:c>
      <x:c r="B464" t="str">
        <x:v>intangibles</x:v>
      </x:c>
      <x:c r="C464" t="str">
        <x:v>FY2020</x:v>
      </x:c>
      <x:c r="D464" t="str">
        <x:v>Not captured</x:v>
      </x:c>
      <x:c r="E464" t="str">
        <x:v>2020-01-26</x:v>
      </x:c>
      <x:c r="F464" s="63" t="n">
        <x:v>49</x:v>
      </x:c>
      <x:c r="G464" s="65" t="str">
        <x:v>USD million</x:v>
      </x:c>
      <x:c r="H464" t="str">
        <x:v>SRC-001</x:v>
      </x:c>
      <x:c r="I464" t="str">
        <x:v>2021-02-26</x:v>
      </x:c>
      <x:c r="J464" t="str">
        <x:v>0001045810-21-000010</x:v>
      </x:c>
      <x:c r="K464" t="str">
        <x:v>https://www.sec.gov/Archives/edgar/data/1045810/000104581021000010/0001045810-21-000010-index.html</x:v>
      </x:c>
      <x:c r="L464" t="str">
        <x:v>Selected</x:v>
      </x:c>
      <x:c r="M464" t="str">
        <x:v>us-gaap:FiniteLivedIntangibleAssetsNet; </x:v>
      </x:c>
    </x:row>
    <x:row r="465" ht="23" customHeight="1">
      <x:c r="A465" t="str">
        <x:v>FACT-0460</x:v>
      </x:c>
      <x:c r="B465" t="str">
        <x:v>assets</x:v>
      </x:c>
      <x:c r="C465" t="str">
        <x:v>FY2020</x:v>
      </x:c>
      <x:c r="D465" t="str">
        <x:v>Not captured</x:v>
      </x:c>
      <x:c r="E465" t="str">
        <x:v>2020-01-26</x:v>
      </x:c>
      <x:c r="F465" s="63" t="n">
        <x:v>17315</x:v>
      </x:c>
      <x:c r="G465" s="65" t="str">
        <x:v>USD million</x:v>
      </x:c>
      <x:c r="H465" t="str">
        <x:v>SRC-001</x:v>
      </x:c>
      <x:c r="I465" t="str">
        <x:v>2021-02-26</x:v>
      </x:c>
      <x:c r="J465" t="str">
        <x:v>0001045810-21-000010</x:v>
      </x:c>
      <x:c r="K465" t="str">
        <x:v>https://www.sec.gov/Archives/edgar/data/1045810/000104581021000010/0001045810-21-000010-index.html</x:v>
      </x:c>
      <x:c r="L465" t="str">
        <x:v>Selected</x:v>
      </x:c>
      <x:c r="M465" t="str">
        <x:v>us-gaap:Assets; </x:v>
      </x:c>
    </x:row>
    <x:row r="466" ht="23" customHeight="1">
      <x:c r="A466" t="str">
        <x:v>FACT-0461</x:v>
      </x:c>
      <x:c r="B466" t="str">
        <x:v>payables</x:v>
      </x:c>
      <x:c r="C466" t="str">
        <x:v>FY2020</x:v>
      </x:c>
      <x:c r="D466" t="str">
        <x:v>Not captured</x:v>
      </x:c>
      <x:c r="E466" t="str">
        <x:v>2020-01-26</x:v>
      </x:c>
      <x:c r="F466" s="63" t="n">
        <x:v>687</x:v>
      </x:c>
      <x:c r="G466" s="65" t="str">
        <x:v>USD million</x:v>
      </x:c>
      <x:c r="H466" t="str">
        <x:v>SRC-001</x:v>
      </x:c>
      <x:c r="I466" t="str">
        <x:v>2021-02-26</x:v>
      </x:c>
      <x:c r="J466" t="str">
        <x:v>0001045810-21-000010</x:v>
      </x:c>
      <x:c r="K466" t="str">
        <x:v>https://www.sec.gov/Archives/edgar/data/1045810/000104581021000010/0001045810-21-000010-index.html</x:v>
      </x:c>
      <x:c r="L466" t="str">
        <x:v>Selected</x:v>
      </x:c>
      <x:c r="M466" t="str">
        <x:v>us-gaap:AccountsPayableCurrent; </x:v>
      </x:c>
    </x:row>
    <x:row r="467" ht="23" customHeight="1">
      <x:c r="A467" t="str">
        <x:v>FACT-0462</x:v>
      </x:c>
      <x:c r="B467" t="str">
        <x:v>current_liabilities</x:v>
      </x:c>
      <x:c r="C467" t="str">
        <x:v>FY2020</x:v>
      </x:c>
      <x:c r="D467" t="str">
        <x:v>Not captured</x:v>
      </x:c>
      <x:c r="E467" t="str">
        <x:v>2020-01-26</x:v>
      </x:c>
      <x:c r="F467" s="63" t="n">
        <x:v>1784</x:v>
      </x:c>
      <x:c r="G467" s="65" t="str">
        <x:v>USD million</x:v>
      </x:c>
      <x:c r="H467" t="str">
        <x:v>SRC-001</x:v>
      </x:c>
      <x:c r="I467" t="str">
        <x:v>2021-02-26</x:v>
      </x:c>
      <x:c r="J467" t="str">
        <x:v>0001045810-21-000010</x:v>
      </x:c>
      <x:c r="K467" t="str">
        <x:v>https://www.sec.gov/Archives/edgar/data/1045810/000104581021000010/0001045810-21-000010-index.html</x:v>
      </x:c>
      <x:c r="L467" t="str">
        <x:v>Selected</x:v>
      </x:c>
      <x:c r="M467" t="str">
        <x:v>us-gaap:LiabilitiesCurrent; </x:v>
      </x:c>
    </x:row>
    <x:row r="468" ht="23" customHeight="1">
      <x:c r="A468" t="str">
        <x:v>FACT-0463</x:v>
      </x:c>
      <x:c r="B468" t="str">
        <x:v>liabilities</x:v>
      </x:c>
      <x:c r="C468" t="str">
        <x:v>FY2020</x:v>
      </x:c>
      <x:c r="D468" t="str">
        <x:v>Not captured</x:v>
      </x:c>
      <x:c r="E468" t="str">
        <x:v>2020-01-26</x:v>
      </x:c>
      <x:c r="F468" s="63" t="n">
        <x:v>5111</x:v>
      </x:c>
      <x:c r="G468" s="65" t="str">
        <x:v>USD million</x:v>
      </x:c>
      <x:c r="H468" t="str">
        <x:v>SRC-001</x:v>
      </x:c>
      <x:c r="I468" t="str">
        <x:v>2021-02-26</x:v>
      </x:c>
      <x:c r="J468" t="str">
        <x:v>0001045810-21-000010</x:v>
      </x:c>
      <x:c r="K468" t="str">
        <x:v>https://www.sec.gov/Archives/edgar/data/1045810/000104581021000010/0001045810-21-000010-index.html</x:v>
      </x:c>
      <x:c r="L468" t="str">
        <x:v>Selected</x:v>
      </x:c>
      <x:c r="M468" t="str">
        <x:v>us-gaap:Liabilities; </x:v>
      </x:c>
    </x:row>
    <x:row r="469" ht="23" customHeight="1">
      <x:c r="A469" t="str">
        <x:v>FACT-0464</x:v>
      </x:c>
      <x:c r="B469" t="str">
        <x:v>debt_current</x:v>
      </x:c>
      <x:c r="C469" t="str">
        <x:v>FY2020</x:v>
      </x:c>
      <x:c r="D469" t="str">
        <x:v>Not captured</x:v>
      </x:c>
      <x:c r="E469" t="str">
        <x:v>2020-01-26</x:v>
      </x:c>
      <x:c r="F469" s="63" t="n">
        <x:v>0</x:v>
      </x:c>
      <x:c r="G469" s="65" t="str">
        <x:v>USD million</x:v>
      </x:c>
      <x:c r="H469" t="str">
        <x:v>SRC-001</x:v>
      </x:c>
      <x:c r="I469" t="str">
        <x:v>2021-02-26</x:v>
      </x:c>
      <x:c r="J469" t="str">
        <x:v>0001045810-21-000010</x:v>
      </x:c>
      <x:c r="K469" t="str">
        <x:v>https://www.sec.gov/Archives/edgar/data/1045810/000104581021000010/0001045810-21-000010-index.html</x:v>
      </x:c>
      <x:c r="L469" t="str">
        <x:v>Selected</x:v>
      </x:c>
      <x:c r="M469" t="str">
        <x:v>us-gaap:LongTermDebtCurrent; </x:v>
      </x:c>
    </x:row>
    <x:row r="470" ht="23" customHeight="1">
      <x:c r="A470" t="str">
        <x:v>FACT-0465</x:v>
      </x:c>
      <x:c r="B470" t="str">
        <x:v>debt_long</x:v>
      </x:c>
      <x:c r="C470" t="str">
        <x:v>FY2020</x:v>
      </x:c>
      <x:c r="D470" t="str">
        <x:v>Not captured</x:v>
      </x:c>
      <x:c r="E470" t="str">
        <x:v>2020-01-26</x:v>
      </x:c>
      <x:c r="F470" s="63" t="n">
        <x:v>1991</x:v>
      </x:c>
      <x:c r="G470" s="65" t="str">
        <x:v>USD million</x:v>
      </x:c>
      <x:c r="H470" t="str">
        <x:v>SRC-001</x:v>
      </x:c>
      <x:c r="I470" t="str">
        <x:v>2021-02-26</x:v>
      </x:c>
      <x:c r="J470" t="str">
        <x:v>0001045810-21-000010</x:v>
      </x:c>
      <x:c r="K470" t="str">
        <x:v>https://www.sec.gov/Archives/edgar/data/1045810/000104581021000010/0001045810-21-000010-index.html</x:v>
      </x:c>
      <x:c r="L470" t="str">
        <x:v>Selected</x:v>
      </x:c>
      <x:c r="M470" t="str">
        <x:v>us-gaap:LongTermDebtNoncurrent; </x:v>
      </x:c>
    </x:row>
    <x:row r="471" ht="23" customHeight="1">
      <x:c r="A471" t="str">
        <x:v>FACT-0466</x:v>
      </x:c>
      <x:c r="B471" t="str">
        <x:v>equity</x:v>
      </x:c>
      <x:c r="C471" t="str">
        <x:v>FY2020</x:v>
      </x:c>
      <x:c r="D471" t="str">
        <x:v>Not captured</x:v>
      </x:c>
      <x:c r="E471" t="str">
        <x:v>2020-01-26</x:v>
      </x:c>
      <x:c r="F471" s="63" t="n">
        <x:v>12204</x:v>
      </x:c>
      <x:c r="G471" s="65" t="str">
        <x:v>USD million</x:v>
      </x:c>
      <x:c r="H471" t="str">
        <x:v>SRC-001</x:v>
      </x:c>
      <x:c r="I471" t="str">
        <x:v>2023-02-24</x:v>
      </x:c>
      <x:c r="J471" t="str">
        <x:v>0001045810-23-000017</x:v>
      </x:c>
      <x:c r="K471" t="str">
        <x:v>https://www.sec.gov/Archives/edgar/data/1045810/000104581023000017/0001045810-23-000017-index.html</x:v>
      </x:c>
      <x:c r="L471" t="str">
        <x:v>Selected</x:v>
      </x:c>
      <x:c r="M471" t="str">
        <x:v>us-gaap:StockholdersEquity; </x:v>
      </x:c>
    </x:row>
    <x:row r="472" ht="23" customHeight="1">
      <x:c r="A472" t="str">
        <x:v>FACT-0467</x:v>
      </x:c>
      <x:c r="B472" t="str">
        <x:v>retained</x:v>
      </x:c>
      <x:c r="C472" t="str">
        <x:v>FY2020</x:v>
      </x:c>
      <x:c r="D472" t="str">
        <x:v>Not captured</x:v>
      </x:c>
      <x:c r="E472" t="str">
        <x:v>2020-01-26</x:v>
      </x:c>
      <x:c r="F472" s="63" t="n">
        <x:v>14971</x:v>
      </x:c>
      <x:c r="G472" s="65" t="str">
        <x:v>USD million</x:v>
      </x:c>
      <x:c r="H472" t="str">
        <x:v>SRC-001</x:v>
      </x:c>
      <x:c r="I472" t="str">
        <x:v>2021-02-26</x:v>
      </x:c>
      <x:c r="J472" t="str">
        <x:v>0001045810-21-000010</x:v>
      </x:c>
      <x:c r="K472" t="str">
        <x:v>https://www.sec.gov/Archives/edgar/data/1045810/000104581021000010/0001045810-21-000010-index.html</x:v>
      </x:c>
      <x:c r="L472" t="str">
        <x:v>Selected</x:v>
      </x:c>
      <x:c r="M472" t="str">
        <x:v>us-gaap:RetainedEarningsAccumulatedDeficit; </x:v>
      </x:c>
    </x:row>
    <x:row r="473" ht="23" customHeight="1">
      <x:c r="A473" t="str">
        <x:v>FACT-0468</x:v>
      </x:c>
      <x:c r="B473" t="str">
        <x:v>cfo</x:v>
      </x:c>
      <x:c r="C473" t="str">
        <x:v>FY2020</x:v>
      </x:c>
      <x:c r="D473" t="str">
        <x:v>2019-01-28</x:v>
      </x:c>
      <x:c r="E473" t="str">
        <x:v>2020-01-26</x:v>
      </x:c>
      <x:c r="F473" s="63" t="n">
        <x:v>4761</x:v>
      </x:c>
      <x:c r="G473" s="65" t="str">
        <x:v>USD million</x:v>
      </x:c>
      <x:c r="H473" t="str">
        <x:v>SRC-001</x:v>
      </x:c>
      <x:c r="I473" t="str">
        <x:v>2022-03-18</x:v>
      </x:c>
      <x:c r="J473" t="str">
        <x:v>0001045810-22-000036</x:v>
      </x:c>
      <x:c r="K473" t="str">
        <x:v>https://www.sec.gov/Archives/edgar/data/1045810/000104581022000036/0001045810-22-000036-index.html</x:v>
      </x:c>
      <x:c r="L473" t="str">
        <x:v>Selected</x:v>
      </x:c>
      <x:c r="M473" t="str">
        <x:v>us-gaap:NetCashProvidedByUsedInOperatingActivities; </x:v>
      </x:c>
    </x:row>
    <x:row r="474" ht="23" customHeight="1">
      <x:c r="A474" t="str">
        <x:v>FACT-0469</x:v>
      </x:c>
      <x:c r="B474" t="str">
        <x:v>cfi</x:v>
      </x:c>
      <x:c r="C474" t="str">
        <x:v>FY2020</x:v>
      </x:c>
      <x:c r="D474" t="str">
        <x:v>2019-01-28</x:v>
      </x:c>
      <x:c r="E474" t="str">
        <x:v>2020-01-26</x:v>
      </x:c>
      <x:c r="F474" s="63" t="n">
        <x:v>6145</x:v>
      </x:c>
      <x:c r="G474" s="65" t="str">
        <x:v>USD million</x:v>
      </x:c>
      <x:c r="H474" t="str">
        <x:v>SRC-001</x:v>
      </x:c>
      <x:c r="I474" t="str">
        <x:v>2022-03-18</x:v>
      </x:c>
      <x:c r="J474" t="str">
        <x:v>0001045810-22-000036</x:v>
      </x:c>
      <x:c r="K474" t="str">
        <x:v>https://www.sec.gov/Archives/edgar/data/1045810/000104581022000036/0001045810-22-000036-index.html</x:v>
      </x:c>
      <x:c r="L474" t="str">
        <x:v>Selected</x:v>
      </x:c>
      <x:c r="M474" t="str">
        <x:v>us-gaap:NetCashProvidedByUsedInInvestingActivities; </x:v>
      </x:c>
    </x:row>
    <x:row r="475" ht="23" customHeight="1">
      <x:c r="A475" t="str">
        <x:v>FACT-0470</x:v>
      </x:c>
      <x:c r="B475" t="str">
        <x:v>cff</x:v>
      </x:c>
      <x:c r="C475" t="str">
        <x:v>FY2020</x:v>
      </x:c>
      <x:c r="D475" t="str">
        <x:v>2019-01-28</x:v>
      </x:c>
      <x:c r="E475" t="str">
        <x:v>2020-01-26</x:v>
      </x:c>
      <x:c r="F475" s="63" t="n">
        <x:v>-792</x:v>
      </x:c>
      <x:c r="G475" s="65" t="str">
        <x:v>USD million</x:v>
      </x:c>
      <x:c r="H475" t="str">
        <x:v>SRC-001</x:v>
      </x:c>
      <x:c r="I475" t="str">
        <x:v>2022-03-18</x:v>
      </x:c>
      <x:c r="J475" t="str">
        <x:v>0001045810-22-000036</x:v>
      </x:c>
      <x:c r="K475" t="str">
        <x:v>https://www.sec.gov/Archives/edgar/data/1045810/000104581022000036/0001045810-22-000036-index.html</x:v>
      </x:c>
      <x:c r="L475" t="str">
        <x:v>Selected</x:v>
      </x:c>
      <x:c r="M475" t="str">
        <x:v>us-gaap:NetCashProvidedByUsedInFinancingActivities; </x:v>
      </x:c>
    </x:row>
    <x:row r="476" ht="23" customHeight="1">
      <x:c r="A476" t="str">
        <x:v>FACT-0471</x:v>
      </x:c>
      <x:c r="B476" t="str">
        <x:v>da</x:v>
      </x:c>
      <x:c r="C476" t="str">
        <x:v>FY2020</x:v>
      </x:c>
      <x:c r="D476" t="str">
        <x:v>2019-01-28</x:v>
      </x:c>
      <x:c r="E476" t="str">
        <x:v>2020-01-26</x:v>
      </x:c>
      <x:c r="F476" s="63" t="n">
        <x:v>381</x:v>
      </x:c>
      <x:c r="G476" s="65" t="str">
        <x:v>USD million</x:v>
      </x:c>
      <x:c r="H476" t="str">
        <x:v>SRC-001</x:v>
      </x:c>
      <x:c r="I476" t="str">
        <x:v>2022-03-18</x:v>
      </x:c>
      <x:c r="J476" t="str">
        <x:v>0001045810-22-000036</x:v>
      </x:c>
      <x:c r="K476" t="str">
        <x:v>https://www.sec.gov/Archives/edgar/data/1045810/000104581022000036/0001045810-22-000036-index.html</x:v>
      </x:c>
      <x:c r="L476" t="str">
        <x:v>Selected</x:v>
      </x:c>
      <x:c r="M476" t="str">
        <x:v>us-gaap:DepreciationDepletionAndAmortization; </x:v>
      </x:c>
    </x:row>
    <x:row r="477" ht="23" customHeight="1">
      <x:c r="A477" t="str">
        <x:v>FACT-0472</x:v>
      </x:c>
      <x:c r="B477" t="str">
        <x:v>sbc</x:v>
      </x:c>
      <x:c r="C477" t="str">
        <x:v>FY2020</x:v>
      </x:c>
      <x:c r="D477" t="str">
        <x:v>2019-01-28</x:v>
      </x:c>
      <x:c r="E477" t="str">
        <x:v>2020-01-26</x:v>
      </x:c>
      <x:c r="F477" s="63" t="n">
        <x:v>844</x:v>
      </x:c>
      <x:c r="G477" s="65" t="str">
        <x:v>USD million</x:v>
      </x:c>
      <x:c r="H477" t="str">
        <x:v>SRC-001</x:v>
      </x:c>
      <x:c r="I477" t="str">
        <x:v>2022-03-18</x:v>
      </x:c>
      <x:c r="J477" t="str">
        <x:v>0001045810-22-000036</x:v>
      </x:c>
      <x:c r="K477" t="str">
        <x:v>https://www.sec.gov/Archives/edgar/data/1045810/000104581022000036/0001045810-22-000036-index.html</x:v>
      </x:c>
      <x:c r="L477" t="str">
        <x:v>Selected</x:v>
      </x:c>
      <x:c r="M477" t="str">
        <x:v>us-gaap:ShareBasedCompensation; </x:v>
      </x:c>
    </x:row>
    <x:row r="478" ht="23" customHeight="1">
      <x:c r="A478" t="str">
        <x:v>FACT-0473</x:v>
      </x:c>
      <x:c r="B478" t="str">
        <x:v>acquisitions</x:v>
      </x:c>
      <x:c r="C478" t="str">
        <x:v>FY2020</x:v>
      </x:c>
      <x:c r="D478" t="str">
        <x:v>2019-01-28</x:v>
      </x:c>
      <x:c r="E478" t="str">
        <x:v>2020-01-26</x:v>
      </x:c>
      <x:c r="F478" s="63" t="n">
        <x:v>4</x:v>
      </x:c>
      <x:c r="G478" s="65" t="str">
        <x:v>USD million</x:v>
      </x:c>
      <x:c r="H478" t="str">
        <x:v>SRC-001</x:v>
      </x:c>
      <x:c r="I478" t="str">
        <x:v>2022-03-18</x:v>
      </x:c>
      <x:c r="J478" t="str">
        <x:v>0001045810-22-000036</x:v>
      </x:c>
      <x:c r="K478" t="str">
        <x:v>https://www.sec.gov/Archives/edgar/data/1045810/000104581022000036/0001045810-22-000036-index.html</x:v>
      </x:c>
      <x:c r="L478" t="str">
        <x:v>Selected</x:v>
      </x:c>
      <x:c r="M478" t="str">
        <x:v>us-gaap:PaymentsToAcquireBusinessesNetOfCashAcquired; </x:v>
      </x:c>
    </x:row>
    <x:row r="479" ht="23" customHeight="1">
      <x:c r="A479" t="str">
        <x:v>FACT-0474</x:v>
      </x:c>
      <x:c r="B479" t="str">
        <x:v>repurchases</x:v>
      </x:c>
      <x:c r="C479" t="str">
        <x:v>FY2020</x:v>
      </x:c>
      <x:c r="D479" t="str">
        <x:v>2019-01-28</x:v>
      </x:c>
      <x:c r="E479" t="str">
        <x:v>2020-01-26</x:v>
      </x:c>
      <x:c r="F479" s="63" t="n">
        <x:v>0</x:v>
      </x:c>
      <x:c r="G479" s="65" t="str">
        <x:v>USD million</x:v>
      </x:c>
      <x:c r="H479" t="str">
        <x:v>SRC-001</x:v>
      </x:c>
      <x:c r="I479" t="str">
        <x:v>2021-02-26</x:v>
      </x:c>
      <x:c r="J479" t="str">
        <x:v>0001045810-21-000010</x:v>
      </x:c>
      <x:c r="K479" t="str">
        <x:v>https://www.sec.gov/Archives/edgar/data/1045810/000104581021000010/0001045810-21-000010-index.html</x:v>
      </x:c>
      <x:c r="L479" t="str">
        <x:v>Selected</x:v>
      </x:c>
      <x:c r="M479" t="str">
        <x:v>us-gaap:PaymentsForRepurchaseOfCommonStock; </x:v>
      </x:c>
    </x:row>
    <x:row r="480" ht="23" customHeight="1">
      <x:c r="A480" t="str">
        <x:v>FACT-0475</x:v>
      </x:c>
      <x:c r="B480" t="str">
        <x:v>dividends</x:v>
      </x:c>
      <x:c r="C480" t="str">
        <x:v>FY2020</x:v>
      </x:c>
      <x:c r="D480" t="str">
        <x:v>2019-01-28</x:v>
      </x:c>
      <x:c r="E480" t="str">
        <x:v>2020-01-26</x:v>
      </x:c>
      <x:c r="F480" s="63" t="n">
        <x:v>390</x:v>
      </x:c>
      <x:c r="G480" s="65" t="str">
        <x:v>USD million</x:v>
      </x:c>
      <x:c r="H480" t="str">
        <x:v>SRC-001</x:v>
      </x:c>
      <x:c r="I480" t="str">
        <x:v>2022-03-18</x:v>
      </x:c>
      <x:c r="J480" t="str">
        <x:v>0001045810-22-000036</x:v>
      </x:c>
      <x:c r="K480" t="str">
        <x:v>https://www.sec.gov/Archives/edgar/data/1045810/000104581022000036/0001045810-22-000036-index.html</x:v>
      </x:c>
      <x:c r="L480" t="str">
        <x:v>Selected</x:v>
      </x:c>
      <x:c r="M480" t="str">
        <x:v>us-gaap:PaymentsOfDividends; </x:v>
      </x:c>
    </x:row>
    <x:row r="481" ht="23" customHeight="1">
      <x:c r="A481" t="str">
        <x:v>FACT-0476</x:v>
      </x:c>
      <x:c r="B481" t="str">
        <x:v>cash_taxes</x:v>
      </x:c>
      <x:c r="C481" t="str">
        <x:v>FY2020</x:v>
      </x:c>
      <x:c r="D481" t="str">
        <x:v>2019-01-28</x:v>
      </x:c>
      <x:c r="E481" t="str">
        <x:v>2020-01-26</x:v>
      </x:c>
      <x:c r="F481" s="63" t="n">
        <x:v>176</x:v>
      </x:c>
      <x:c r="G481" s="65" t="str">
        <x:v>USD million</x:v>
      </x:c>
      <x:c r="H481" t="str">
        <x:v>SRC-001</x:v>
      </x:c>
      <x:c r="I481" t="str">
        <x:v>2022-03-18</x:v>
      </x:c>
      <x:c r="J481" t="str">
        <x:v>0001045810-22-000036</x:v>
      </x:c>
      <x:c r="K481" t="str">
        <x:v>https://www.sec.gov/Archives/edgar/data/1045810/000104581022000036/0001045810-22-000036-index.html</x:v>
      </x:c>
      <x:c r="L481" t="str">
        <x:v>Selected</x:v>
      </x:c>
      <x:c r="M481" t="str">
        <x:v>us-gaap:IncomeTaxesPaidNet; </x:v>
      </x:c>
    </x:row>
    <x:row r="482" ht="23" customHeight="1">
      <x:c r="A482" t="str">
        <x:v>FACT-0477</x:v>
      </x:c>
      <x:c r="B482" t="str">
        <x:v>revenue</x:v>
      </x:c>
      <x:c r="C482" t="str">
        <x:v>FY2021</x:v>
      </x:c>
      <x:c r="D482" t="str">
        <x:v>2020-01-27</x:v>
      </x:c>
      <x:c r="E482" t="str">
        <x:v>2021-01-31</x:v>
      </x:c>
      <x:c r="F482" s="63" t="n">
        <x:v>16675</x:v>
      </x:c>
      <x:c r="G482" s="65" t="str">
        <x:v>USD million</x:v>
      </x:c>
      <x:c r="H482" t="str">
        <x:v>SRC-001</x:v>
      </x:c>
      <x:c r="I482" t="str">
        <x:v>2023-02-24</x:v>
      </x:c>
      <x:c r="J482" t="str">
        <x:v>0001045810-23-000017</x:v>
      </x:c>
      <x:c r="K482" t="str">
        <x:v>https://www.sec.gov/Archives/edgar/data/1045810/000104581023000017/0001045810-23-000017-index.html</x:v>
      </x:c>
      <x:c r="L482" t="str">
        <x:v>Selected</x:v>
      </x:c>
      <x:c r="M482" t="str">
        <x:v>us-gaap:Revenues; </x:v>
      </x:c>
    </x:row>
    <x:row r="483" ht="23" customHeight="1">
      <x:c r="A483" t="str">
        <x:v>FACT-0478</x:v>
      </x:c>
      <x:c r="B483" t="str">
        <x:v>cogs</x:v>
      </x:c>
      <x:c r="C483" t="str">
        <x:v>FY2021</x:v>
      </x:c>
      <x:c r="D483" t="str">
        <x:v>2020-01-27</x:v>
      </x:c>
      <x:c r="E483" t="str">
        <x:v>2021-01-31</x:v>
      </x:c>
      <x:c r="F483" s="63" t="n">
        <x:v>6279</x:v>
      </x:c>
      <x:c r="G483" s="65" t="str">
        <x:v>USD million</x:v>
      </x:c>
      <x:c r="H483" t="str">
        <x:v>SRC-001</x:v>
      </x:c>
      <x:c r="I483" t="str">
        <x:v>2023-02-24</x:v>
      </x:c>
      <x:c r="J483" t="str">
        <x:v>0001045810-23-000017</x:v>
      </x:c>
      <x:c r="K483" t="str">
        <x:v>https://www.sec.gov/Archives/edgar/data/1045810/000104581023000017/0001045810-23-000017-index.html</x:v>
      </x:c>
      <x:c r="L483" t="str">
        <x:v>Selected</x:v>
      </x:c>
      <x:c r="M483" t="str">
        <x:v>us-gaap:CostOfRevenue; </x:v>
      </x:c>
    </x:row>
    <x:row r="484" ht="23" customHeight="1">
      <x:c r="A484" t="str">
        <x:v>FACT-0479</x:v>
      </x:c>
      <x:c r="B484" t="str">
        <x:v>gross_profit</x:v>
      </x:c>
      <x:c r="C484" t="str">
        <x:v>FY2021</x:v>
      </x:c>
      <x:c r="D484" t="str">
        <x:v>2020-01-27</x:v>
      </x:c>
      <x:c r="E484" t="str">
        <x:v>2021-01-31</x:v>
      </x:c>
      <x:c r="F484" s="63" t="n">
        <x:v>10396</x:v>
      </x:c>
      <x:c r="G484" s="65" t="str">
        <x:v>USD million</x:v>
      </x:c>
      <x:c r="H484" t="str">
        <x:v>SRC-001</x:v>
      </x:c>
      <x:c r="I484" t="str">
        <x:v>2023-02-24</x:v>
      </x:c>
      <x:c r="J484" t="str">
        <x:v>0001045810-23-000017</x:v>
      </x:c>
      <x:c r="K484" t="str">
        <x:v>https://www.sec.gov/Archives/edgar/data/1045810/000104581023000017/0001045810-23-000017-index.html</x:v>
      </x:c>
      <x:c r="L484" t="str">
        <x:v>Selected</x:v>
      </x:c>
      <x:c r="M484" t="str">
        <x:v>us-gaap:GrossProfit; </x:v>
      </x:c>
    </x:row>
    <x:row r="485" ht="23" customHeight="1">
      <x:c r="A485" t="str">
        <x:v>FACT-0480</x:v>
      </x:c>
      <x:c r="B485" t="str">
        <x:v>rd</x:v>
      </x:c>
      <x:c r="C485" t="str">
        <x:v>FY2021</x:v>
      </x:c>
      <x:c r="D485" t="str">
        <x:v>2020-01-27</x:v>
      </x:c>
      <x:c r="E485" t="str">
        <x:v>2021-01-31</x:v>
      </x:c>
      <x:c r="F485" s="63" t="n">
        <x:v>3924</x:v>
      </x:c>
      <x:c r="G485" s="65" t="str">
        <x:v>USD million</x:v>
      </x:c>
      <x:c r="H485" t="str">
        <x:v>SRC-001</x:v>
      </x:c>
      <x:c r="I485" t="str">
        <x:v>2023-02-24</x:v>
      </x:c>
      <x:c r="J485" t="str">
        <x:v>0001045810-23-000017</x:v>
      </x:c>
      <x:c r="K485" t="str">
        <x:v>https://www.sec.gov/Archives/edgar/data/1045810/000104581023000017/0001045810-23-000017-index.html</x:v>
      </x:c>
      <x:c r="L485" t="str">
        <x:v>Selected</x:v>
      </x:c>
      <x:c r="M485" t="str">
        <x:v>us-gaap:ResearchAndDevelopmentExpense; </x:v>
      </x:c>
    </x:row>
    <x:row r="486" ht="23" customHeight="1">
      <x:c r="A486" t="str">
        <x:v>FACT-0481</x:v>
      </x:c>
      <x:c r="B486" t="str">
        <x:v>sga</x:v>
      </x:c>
      <x:c r="C486" t="str">
        <x:v>FY2021</x:v>
      </x:c>
      <x:c r="D486" t="str">
        <x:v>2020-01-27</x:v>
      </x:c>
      <x:c r="E486" t="str">
        <x:v>2021-01-31</x:v>
      </x:c>
      <x:c r="F486" s="63" t="n">
        <x:v>1940</x:v>
      </x:c>
      <x:c r="G486" s="65" t="str">
        <x:v>USD million</x:v>
      </x:c>
      <x:c r="H486" t="str">
        <x:v>SRC-001</x:v>
      </x:c>
      <x:c r="I486" t="str">
        <x:v>2023-02-24</x:v>
      </x:c>
      <x:c r="J486" t="str">
        <x:v>0001045810-23-000017</x:v>
      </x:c>
      <x:c r="K486" t="str">
        <x:v>https://www.sec.gov/Archives/edgar/data/1045810/000104581023000017/0001045810-23-000017-index.html</x:v>
      </x:c>
      <x:c r="L486" t="str">
        <x:v>Selected</x:v>
      </x:c>
      <x:c r="M486" t="str">
        <x:v>us-gaap:SellingGeneralAndAdministrativeExpense; </x:v>
      </x:c>
    </x:row>
    <x:row r="487" ht="23" customHeight="1">
      <x:c r="A487" t="str">
        <x:v>FACT-0482</x:v>
      </x:c>
      <x:c r="B487" t="str">
        <x:v>opex</x:v>
      </x:c>
      <x:c r="C487" t="str">
        <x:v>FY2021</x:v>
      </x:c>
      <x:c r="D487" t="str">
        <x:v>2020-01-27</x:v>
      </x:c>
      <x:c r="E487" t="str">
        <x:v>2021-01-31</x:v>
      </x:c>
      <x:c r="F487" s="63" t="n">
        <x:v>5864</x:v>
      </x:c>
      <x:c r="G487" s="65" t="str">
        <x:v>USD million</x:v>
      </x:c>
      <x:c r="H487" t="str">
        <x:v>SRC-001</x:v>
      </x:c>
      <x:c r="I487" t="str">
        <x:v>2023-02-24</x:v>
      </x:c>
      <x:c r="J487" t="str">
        <x:v>0001045810-23-000017</x:v>
      </x:c>
      <x:c r="K487" t="str">
        <x:v>https://www.sec.gov/Archives/edgar/data/1045810/000104581023000017/0001045810-23-000017-index.html</x:v>
      </x:c>
      <x:c r="L487" t="str">
        <x:v>Selected</x:v>
      </x:c>
      <x:c r="M487" t="str">
        <x:v>us-gaap:OperatingExpenses; </x:v>
      </x:c>
    </x:row>
    <x:row r="488" ht="23" customHeight="1">
      <x:c r="A488" t="str">
        <x:v>FACT-0483</x:v>
      </x:c>
      <x:c r="B488" t="str">
        <x:v>operating_income</x:v>
      </x:c>
      <x:c r="C488" t="str">
        <x:v>FY2021</x:v>
      </x:c>
      <x:c r="D488" t="str">
        <x:v>2020-01-27</x:v>
      </x:c>
      <x:c r="E488" t="str">
        <x:v>2021-01-31</x:v>
      </x:c>
      <x:c r="F488" s="63" t="n">
        <x:v>4532</x:v>
      </x:c>
      <x:c r="G488" s="65" t="str">
        <x:v>USD million</x:v>
      </x:c>
      <x:c r="H488" t="str">
        <x:v>SRC-001</x:v>
      </x:c>
      <x:c r="I488" t="str">
        <x:v>2023-02-24</x:v>
      </x:c>
      <x:c r="J488" t="str">
        <x:v>0001045810-23-000017</x:v>
      </x:c>
      <x:c r="K488" t="str">
        <x:v>https://www.sec.gov/Archives/edgar/data/1045810/000104581023000017/0001045810-23-000017-index.html</x:v>
      </x:c>
      <x:c r="L488" t="str">
        <x:v>Selected</x:v>
      </x:c>
      <x:c r="M488" t="str">
        <x:v>us-gaap:OperatingIncomeLoss; </x:v>
      </x:c>
    </x:row>
    <x:row r="489" ht="23" customHeight="1">
      <x:c r="A489" t="str">
        <x:v>FACT-0484</x:v>
      </x:c>
      <x:c r="B489" t="str">
        <x:v>interest_income</x:v>
      </x:c>
      <x:c r="C489" t="str">
        <x:v>FY2021</x:v>
      </x:c>
      <x:c r="D489" t="str">
        <x:v>2020-01-27</x:v>
      </x:c>
      <x:c r="E489" t="str">
        <x:v>2021-01-31</x:v>
      </x:c>
      <x:c r="F489" s="63" t="n">
        <x:v>57</x:v>
      </x:c>
      <x:c r="G489" s="65" t="str">
        <x:v>USD million</x:v>
      </x:c>
      <x:c r="H489" t="str">
        <x:v>SRC-001</x:v>
      </x:c>
      <x:c r="I489" t="str">
        <x:v>2023-02-24</x:v>
      </x:c>
      <x:c r="J489" t="str">
        <x:v>0001045810-23-000017</x:v>
      </x:c>
      <x:c r="K489" t="str">
        <x:v>https://www.sec.gov/Archives/edgar/data/1045810/000104581023000017/0001045810-23-000017-index.html</x:v>
      </x:c>
      <x:c r="L489" t="str">
        <x:v>Selected</x:v>
      </x:c>
      <x:c r="M489" t="str">
        <x:v>us-gaap:InvestmentIncomeInterest; </x:v>
      </x:c>
    </x:row>
    <x:row r="490" ht="23" customHeight="1">
      <x:c r="A490" t="str">
        <x:v>FACT-0485</x:v>
      </x:c>
      <x:c r="B490" t="str">
        <x:v>interest_expense</x:v>
      </x:c>
      <x:c r="C490" t="str">
        <x:v>FY2021</x:v>
      </x:c>
      <x:c r="D490" t="str">
        <x:v>2020-01-27</x:v>
      </x:c>
      <x:c r="E490" t="str">
        <x:v>2021-01-31</x:v>
      </x:c>
      <x:c r="F490" s="63" t="n">
        <x:v>184</x:v>
      </x:c>
      <x:c r="G490" s="65" t="str">
        <x:v>USD million</x:v>
      </x:c>
      <x:c r="H490" t="str">
        <x:v>SRC-001</x:v>
      </x:c>
      <x:c r="I490" t="str">
        <x:v>2023-02-24</x:v>
      </x:c>
      <x:c r="J490" t="str">
        <x:v>0001045810-23-000017</x:v>
      </x:c>
      <x:c r="K490" t="str">
        <x:v>https://www.sec.gov/Archives/edgar/data/1045810/000104581023000017/0001045810-23-000017-index.html</x:v>
      </x:c>
      <x:c r="L490" t="str">
        <x:v>Selected</x:v>
      </x:c>
      <x:c r="M490" t="str">
        <x:v>us-gaap:InterestExpense; </x:v>
      </x:c>
    </x:row>
    <x:row r="491" ht="23" customHeight="1">
      <x:c r="A491" t="str">
        <x:v>FACT-0486</x:v>
      </x:c>
      <x:c r="B491" t="str">
        <x:v>tax</x:v>
      </x:c>
      <x:c r="C491" t="str">
        <x:v>FY2021</x:v>
      </x:c>
      <x:c r="D491" t="str">
        <x:v>2020-01-27</x:v>
      </x:c>
      <x:c r="E491" t="str">
        <x:v>2021-01-31</x:v>
      </x:c>
      <x:c r="F491" s="63" t="n">
        <x:v>77</x:v>
      </x:c>
      <x:c r="G491" s="65" t="str">
        <x:v>USD million</x:v>
      </x:c>
      <x:c r="H491" t="str">
        <x:v>SRC-001</x:v>
      </x:c>
      <x:c r="I491" t="str">
        <x:v>2023-02-24</x:v>
      </x:c>
      <x:c r="J491" t="str">
        <x:v>0001045810-23-000017</x:v>
      </x:c>
      <x:c r="K491" t="str">
        <x:v>https://www.sec.gov/Archives/edgar/data/1045810/000104581023000017/0001045810-23-000017-index.html</x:v>
      </x:c>
      <x:c r="L491" t="str">
        <x:v>Selected</x:v>
      </x:c>
      <x:c r="M491" t="str">
        <x:v>us-gaap:IncomeTaxExpenseBenefit; </x:v>
      </x:c>
    </x:row>
    <x:row r="492" ht="23" customHeight="1">
      <x:c r="A492" t="str">
        <x:v>FACT-0487</x:v>
      </x:c>
      <x:c r="B492" t="str">
        <x:v>net_income</x:v>
      </x:c>
      <x:c r="C492" t="str">
        <x:v>FY2021</x:v>
      </x:c>
      <x:c r="D492" t="str">
        <x:v>2020-01-27</x:v>
      </x:c>
      <x:c r="E492" t="str">
        <x:v>2021-01-31</x:v>
      </x:c>
      <x:c r="F492" s="63" t="n">
        <x:v>4332</x:v>
      </x:c>
      <x:c r="G492" s="65" t="str">
        <x:v>USD million</x:v>
      </x:c>
      <x:c r="H492" t="str">
        <x:v>SRC-001</x:v>
      </x:c>
      <x:c r="I492" t="str">
        <x:v>2023-02-24</x:v>
      </x:c>
      <x:c r="J492" t="str">
        <x:v>0001045810-23-000017</x:v>
      </x:c>
      <x:c r="K492" t="str">
        <x:v>https://www.sec.gov/Archives/edgar/data/1045810/000104581023000017/0001045810-23-000017-index.html</x:v>
      </x:c>
      <x:c r="L492" t="str">
        <x:v>Selected</x:v>
      </x:c>
      <x:c r="M492" t="str">
        <x:v>us-gaap:NetIncomeLoss; </x:v>
      </x:c>
    </x:row>
    <x:row r="493" ht="23" customHeight="1">
      <x:c r="A493" t="str">
        <x:v>FACT-0488</x:v>
      </x:c>
      <x:c r="B493" t="str">
        <x:v>eps_basic</x:v>
      </x:c>
      <x:c r="C493" t="str">
        <x:v>FY2021</x:v>
      </x:c>
      <x:c r="D493" t="str">
        <x:v>2020-01-27</x:v>
      </x:c>
      <x:c r="E493" t="str">
        <x:v>2021-01-31</x:v>
      </x:c>
      <x:c r="F493" s="63" t="n">
        <x:v>1.76</x:v>
      </x:c>
      <x:c r="G493" s="65" t="str">
        <x:v>USD/share</x:v>
      </x:c>
      <x:c r="H493" t="str">
        <x:v>SRC-001</x:v>
      </x:c>
      <x:c r="I493" t="str">
        <x:v>2023-02-24</x:v>
      </x:c>
      <x:c r="J493" t="str">
        <x:v>0001045810-23-000017</x:v>
      </x:c>
      <x:c r="K493" t="str">
        <x:v>https://www.sec.gov/Archives/edgar/data/1045810/000104581023000017/0001045810-23-000017-index.html</x:v>
      </x:c>
      <x:c r="L493" t="str">
        <x:v>Selected</x:v>
      </x:c>
      <x:c r="M493" t="str">
        <x:v>us-gaap:EarningsPerShareBasic; Source-reported split basis; do not compare EPS/shares across filing vintages</x:v>
      </x:c>
    </x:row>
    <x:row r="494" ht="23" customHeight="1">
      <x:c r="A494" t="str">
        <x:v>FACT-0489</x:v>
      </x:c>
      <x:c r="B494" t="str">
        <x:v>eps_diluted</x:v>
      </x:c>
      <x:c r="C494" t="str">
        <x:v>FY2021</x:v>
      </x:c>
      <x:c r="D494" t="str">
        <x:v>2020-01-27</x:v>
      </x:c>
      <x:c r="E494" t="str">
        <x:v>2021-01-31</x:v>
      </x:c>
      <x:c r="F494" s="63" t="n">
        <x:v>1.73</x:v>
      </x:c>
      <x:c r="G494" s="65" t="str">
        <x:v>USD/share</x:v>
      </x:c>
      <x:c r="H494" t="str">
        <x:v>SRC-001</x:v>
      </x:c>
      <x:c r="I494" t="str">
        <x:v>2023-02-24</x:v>
      </x:c>
      <x:c r="J494" t="str">
        <x:v>0001045810-23-000017</x:v>
      </x:c>
      <x:c r="K494" t="str">
        <x:v>https://www.sec.gov/Archives/edgar/data/1045810/000104581023000017/0001045810-23-000017-index.html</x:v>
      </x:c>
      <x:c r="L494" t="str">
        <x:v>Selected</x:v>
      </x:c>
      <x:c r="M494" t="str">
        <x:v>us-gaap:EarningsPerShareDiluted; Source-reported split basis; do not compare EPS/shares across filing vintages</x:v>
      </x:c>
    </x:row>
    <x:row r="495" ht="23" customHeight="1">
      <x:c r="A495" t="str">
        <x:v>FACT-0490</x:v>
      </x:c>
      <x:c r="B495" t="str">
        <x:v>shares_basic</x:v>
      </x:c>
      <x:c r="C495" t="str">
        <x:v>FY2021</x:v>
      </x:c>
      <x:c r="D495" t="str">
        <x:v>2020-01-27</x:v>
      </x:c>
      <x:c r="E495" t="str">
        <x:v>2021-01-31</x:v>
      </x:c>
      <x:c r="F495" s="63" t="n">
        <x:v>2467</x:v>
      </x:c>
      <x:c r="G495" s="65" t="str">
        <x:v>million shares</x:v>
      </x:c>
      <x:c r="H495" t="str">
        <x:v>SRC-001</x:v>
      </x:c>
      <x:c r="I495" t="str">
        <x:v>2023-02-24</x:v>
      </x:c>
      <x:c r="J495" t="str">
        <x:v>0001045810-23-000017</x:v>
      </x:c>
      <x:c r="K495" t="str">
        <x:v>https://www.sec.gov/Archives/edgar/data/1045810/000104581023000017/0001045810-23-000017-index.html</x:v>
      </x:c>
      <x:c r="L495" t="str">
        <x:v>Selected</x:v>
      </x:c>
      <x:c r="M495" t="str">
        <x:v>us-gaap:WeightedAverageNumberOfSharesOutstandingBasic; Source-reported split basis; do not compare EPS/shares across filing vintages</x:v>
      </x:c>
    </x:row>
    <x:row r="496" ht="23" customHeight="1">
      <x:c r="A496" t="str">
        <x:v>FACT-0491</x:v>
      </x:c>
      <x:c r="B496" t="str">
        <x:v>shares_diluted</x:v>
      </x:c>
      <x:c r="C496" t="str">
        <x:v>FY2021</x:v>
      </x:c>
      <x:c r="D496" t="str">
        <x:v>2020-01-27</x:v>
      </x:c>
      <x:c r="E496" t="str">
        <x:v>2021-01-31</x:v>
      </x:c>
      <x:c r="F496" s="63" t="n">
        <x:v>2510</x:v>
      </x:c>
      <x:c r="G496" s="65" t="str">
        <x:v>million shares</x:v>
      </x:c>
      <x:c r="H496" t="str">
        <x:v>SRC-001</x:v>
      </x:c>
      <x:c r="I496" t="str">
        <x:v>2023-02-24</x:v>
      </x:c>
      <x:c r="J496" t="str">
        <x:v>0001045810-23-000017</x:v>
      </x:c>
      <x:c r="K496" t="str">
        <x:v>https://www.sec.gov/Archives/edgar/data/1045810/000104581023000017/0001045810-23-000017-index.html</x:v>
      </x:c>
      <x:c r="L496" t="str">
        <x:v>Selected</x:v>
      </x:c>
      <x:c r="M496" t="str">
        <x:v>us-gaap:WeightedAverageNumberOfDilutedSharesOutstanding; Source-reported split basis; do not compare EPS/shares across filing vintages</x:v>
      </x:c>
    </x:row>
    <x:row r="497" ht="23" customHeight="1">
      <x:c r="A497" t="str">
        <x:v>FACT-0492</x:v>
      </x:c>
      <x:c r="B497" t="str">
        <x:v>cash</x:v>
      </x:c>
      <x:c r="C497" t="str">
        <x:v>FY2021</x:v>
      </x:c>
      <x:c r="D497" t="str">
        <x:v>Not captured</x:v>
      </x:c>
      <x:c r="E497" t="str">
        <x:v>2021-01-31</x:v>
      </x:c>
      <x:c r="F497" s="63" t="n">
        <x:v>847</x:v>
      </x:c>
      <x:c r="G497" s="65" t="str">
        <x:v>USD million</x:v>
      </x:c>
      <x:c r="H497" t="str">
        <x:v>SRC-001</x:v>
      </x:c>
      <x:c r="I497" t="str">
        <x:v>2022-03-18</x:v>
      </x:c>
      <x:c r="J497" t="str">
        <x:v>0001045810-22-000036</x:v>
      </x:c>
      <x:c r="K497" t="str">
        <x:v>https://www.sec.gov/Archives/edgar/data/1045810/000104581022000036/0001045810-22-000036-index.html</x:v>
      </x:c>
      <x:c r="L497" t="str">
        <x:v>Selected</x:v>
      </x:c>
      <x:c r="M497" t="str">
        <x:v>us-gaap:CashAndCashEquivalentsAtCarryingValue; </x:v>
      </x:c>
    </x:row>
    <x:row r="498" ht="23" customHeight="1">
      <x:c r="A498" t="str">
        <x:v>FACT-0493</x:v>
      </x:c>
      <x:c r="B498" t="str">
        <x:v>securities</x:v>
      </x:c>
      <x:c r="C498" t="str">
        <x:v>FY2021</x:v>
      </x:c>
      <x:c r="D498" t="str">
        <x:v>Not captured</x:v>
      </x:c>
      <x:c r="E498" t="str">
        <x:v>2021-01-31</x:v>
      </x:c>
      <x:c r="F498" s="63" t="n">
        <x:v>10714</x:v>
      </x:c>
      <x:c r="G498" s="65" t="str">
        <x:v>USD million</x:v>
      </x:c>
      <x:c r="H498" t="str">
        <x:v>SRC-001</x:v>
      </x:c>
      <x:c r="I498" t="str">
        <x:v>2022-03-18</x:v>
      </x:c>
      <x:c r="J498" t="str">
        <x:v>0001045810-22-000036</x:v>
      </x:c>
      <x:c r="K498" t="str">
        <x:v>https://www.sec.gov/Archives/edgar/data/1045810/000104581022000036/0001045810-22-000036-index.html</x:v>
      </x:c>
      <x:c r="L498" t="str">
        <x:v>Selected</x:v>
      </x:c>
      <x:c r="M498" t="str">
        <x:v>us-gaap:MarketableSecuritiesCurrent; </x:v>
      </x:c>
    </x:row>
    <x:row r="499" ht="23" customHeight="1">
      <x:c r="A499" t="str">
        <x:v>FACT-0494</x:v>
      </x:c>
      <x:c r="B499" t="str">
        <x:v>receivables</x:v>
      </x:c>
      <x:c r="C499" t="str">
        <x:v>FY2021</x:v>
      </x:c>
      <x:c r="D499" t="str">
        <x:v>Not captured</x:v>
      </x:c>
      <x:c r="E499" t="str">
        <x:v>2021-01-31</x:v>
      </x:c>
      <x:c r="F499" s="63" t="n">
        <x:v>2429</x:v>
      </x:c>
      <x:c r="G499" s="65" t="str">
        <x:v>USD million</x:v>
      </x:c>
      <x:c r="H499" t="str">
        <x:v>SRC-001</x:v>
      </x:c>
      <x:c r="I499" t="str">
        <x:v>2022-03-18</x:v>
      </x:c>
      <x:c r="J499" t="str">
        <x:v>0001045810-22-000036</x:v>
      </x:c>
      <x:c r="K499" t="str">
        <x:v>https://www.sec.gov/Archives/edgar/data/1045810/000104581022000036/0001045810-22-000036-index.html</x:v>
      </x:c>
      <x:c r="L499" t="str">
        <x:v>Selected</x:v>
      </x:c>
      <x:c r="M499" t="str">
        <x:v>us-gaap:AccountsReceivableNetCurrent; </x:v>
      </x:c>
    </x:row>
    <x:row r="500" ht="23" customHeight="1">
      <x:c r="A500" t="str">
        <x:v>FACT-0495</x:v>
      </x:c>
      <x:c r="B500" t="str">
        <x:v>inventory</x:v>
      </x:c>
      <x:c r="C500" t="str">
        <x:v>FY2021</x:v>
      </x:c>
      <x:c r="D500" t="str">
        <x:v>Not captured</x:v>
      </x:c>
      <x:c r="E500" t="str">
        <x:v>2021-01-31</x:v>
      </x:c>
      <x:c r="F500" s="63" t="n">
        <x:v>1826</x:v>
      </x:c>
      <x:c r="G500" s="65" t="str">
        <x:v>USD million</x:v>
      </x:c>
      <x:c r="H500" t="str">
        <x:v>SRC-001</x:v>
      </x:c>
      <x:c r="I500" t="str">
        <x:v>2022-03-18</x:v>
      </x:c>
      <x:c r="J500" t="str">
        <x:v>0001045810-22-000036</x:v>
      </x:c>
      <x:c r="K500" t="str">
        <x:v>https://www.sec.gov/Archives/edgar/data/1045810/000104581022000036/0001045810-22-000036-index.html</x:v>
      </x:c>
      <x:c r="L500" t="str">
        <x:v>Selected</x:v>
      </x:c>
      <x:c r="M500" t="str">
        <x:v>us-gaap:InventoryNet; </x:v>
      </x:c>
    </x:row>
    <x:row r="501" ht="23" customHeight="1">
      <x:c r="A501" t="str">
        <x:v>FACT-0496</x:v>
      </x:c>
      <x:c r="B501" t="str">
        <x:v>current_assets</x:v>
      </x:c>
      <x:c r="C501" t="str">
        <x:v>FY2021</x:v>
      </x:c>
      <x:c r="D501" t="str">
        <x:v>Not captured</x:v>
      </x:c>
      <x:c r="E501" t="str">
        <x:v>2021-01-31</x:v>
      </x:c>
      <x:c r="F501" s="63" t="n">
        <x:v>16055</x:v>
      </x:c>
      <x:c r="G501" s="65" t="str">
        <x:v>USD million</x:v>
      </x:c>
      <x:c r="H501" t="str">
        <x:v>SRC-001</x:v>
      </x:c>
      <x:c r="I501" t="str">
        <x:v>2022-03-18</x:v>
      </x:c>
      <x:c r="J501" t="str">
        <x:v>0001045810-22-000036</x:v>
      </x:c>
      <x:c r="K501" t="str">
        <x:v>https://www.sec.gov/Archives/edgar/data/1045810/000104581022000036/0001045810-22-000036-index.html</x:v>
      </x:c>
      <x:c r="L501" t="str">
        <x:v>Selected</x:v>
      </x:c>
      <x:c r="M501" t="str">
        <x:v>us-gaap:AssetsCurrent; </x:v>
      </x:c>
    </x:row>
    <x:row r="502" ht="23" customHeight="1">
      <x:c r="A502" t="str">
        <x:v>FACT-0497</x:v>
      </x:c>
      <x:c r="B502" t="str">
        <x:v>ppe</x:v>
      </x:c>
      <x:c r="C502" t="str">
        <x:v>FY2021</x:v>
      </x:c>
      <x:c r="D502" t="str">
        <x:v>Not captured</x:v>
      </x:c>
      <x:c r="E502" t="str">
        <x:v>2021-01-31</x:v>
      </x:c>
      <x:c r="F502" s="63" t="n">
        <x:v>2149</x:v>
      </x:c>
      <x:c r="G502" s="65" t="str">
        <x:v>USD million</x:v>
      </x:c>
      <x:c r="H502" t="str">
        <x:v>SRC-001</x:v>
      </x:c>
      <x:c r="I502" t="str">
        <x:v>2022-03-18</x:v>
      </x:c>
      <x:c r="J502" t="str">
        <x:v>0001045810-22-000036</x:v>
      </x:c>
      <x:c r="K502" t="str">
        <x:v>https://www.sec.gov/Archives/edgar/data/1045810/000104581022000036/0001045810-22-000036-index.html</x:v>
      </x:c>
      <x:c r="L502" t="str">
        <x:v>Selected</x:v>
      </x:c>
      <x:c r="M502" t="str">
        <x:v>us-gaap:PropertyPlantAndEquipmentNet; </x:v>
      </x:c>
    </x:row>
    <x:row r="503" ht="23" customHeight="1">
      <x:c r="A503" t="str">
        <x:v>FACT-0498</x:v>
      </x:c>
      <x:c r="B503" t="str">
        <x:v>goodwill</x:v>
      </x:c>
      <x:c r="C503" t="str">
        <x:v>FY2021</x:v>
      </x:c>
      <x:c r="D503" t="str">
        <x:v>Not captured</x:v>
      </x:c>
      <x:c r="E503" t="str">
        <x:v>2021-01-31</x:v>
      </x:c>
      <x:c r="F503" s="63" t="n">
        <x:v>4193</x:v>
      </x:c>
      <x:c r="G503" s="65" t="str">
        <x:v>USD million</x:v>
      </x:c>
      <x:c r="H503" t="str">
        <x:v>SRC-001</x:v>
      </x:c>
      <x:c r="I503" t="str">
        <x:v>2022-03-18</x:v>
      </x:c>
      <x:c r="J503" t="str">
        <x:v>0001045810-22-000036</x:v>
      </x:c>
      <x:c r="K503" t="str">
        <x:v>https://www.sec.gov/Archives/edgar/data/1045810/000104581022000036/0001045810-22-000036-index.html</x:v>
      </x:c>
      <x:c r="L503" t="str">
        <x:v>Selected</x:v>
      </x:c>
      <x:c r="M503" t="str">
        <x:v>us-gaap:Goodwill; </x:v>
      </x:c>
    </x:row>
    <x:row r="504" ht="23" customHeight="1">
      <x:c r="A504" t="str">
        <x:v>FACT-0499</x:v>
      </x:c>
      <x:c r="B504" t="str">
        <x:v>intangibles</x:v>
      </x:c>
      <x:c r="C504" t="str">
        <x:v>FY2021</x:v>
      </x:c>
      <x:c r="D504" t="str">
        <x:v>Not captured</x:v>
      </x:c>
      <x:c r="E504" t="str">
        <x:v>2021-01-31</x:v>
      </x:c>
      <x:c r="F504" s="63" t="n">
        <x:v>2737</x:v>
      </x:c>
      <x:c r="G504" s="65" t="str">
        <x:v>USD million</x:v>
      </x:c>
      <x:c r="H504" t="str">
        <x:v>SRC-001</x:v>
      </x:c>
      <x:c r="I504" t="str">
        <x:v>2022-03-18</x:v>
      </x:c>
      <x:c r="J504" t="str">
        <x:v>0001045810-22-000036</x:v>
      </x:c>
      <x:c r="K504" t="str">
        <x:v>https://www.sec.gov/Archives/edgar/data/1045810/000104581022000036/0001045810-22-000036-index.html</x:v>
      </x:c>
      <x:c r="L504" t="str">
        <x:v>Selected</x:v>
      </x:c>
      <x:c r="M504" t="str">
        <x:v>us-gaap:FiniteLivedIntangibleAssetsNet; </x:v>
      </x:c>
    </x:row>
    <x:row r="505" ht="23" customHeight="1">
      <x:c r="A505" t="str">
        <x:v>FACT-0500</x:v>
      </x:c>
      <x:c r="B505" t="str">
        <x:v>assets</x:v>
      </x:c>
      <x:c r="C505" t="str">
        <x:v>FY2021</x:v>
      </x:c>
      <x:c r="D505" t="str">
        <x:v>Not captured</x:v>
      </x:c>
      <x:c r="E505" t="str">
        <x:v>2021-01-31</x:v>
      </x:c>
      <x:c r="F505" s="63" t="n">
        <x:v>28791</x:v>
      </x:c>
      <x:c r="G505" s="65" t="str">
        <x:v>USD million</x:v>
      </x:c>
      <x:c r="H505" t="str">
        <x:v>SRC-001</x:v>
      </x:c>
      <x:c r="I505" t="str">
        <x:v>2022-03-18</x:v>
      </x:c>
      <x:c r="J505" t="str">
        <x:v>0001045810-22-000036</x:v>
      </x:c>
      <x:c r="K505" t="str">
        <x:v>https://www.sec.gov/Archives/edgar/data/1045810/000104581022000036/0001045810-22-000036-index.html</x:v>
      </x:c>
      <x:c r="L505" t="str">
        <x:v>Selected</x:v>
      </x:c>
      <x:c r="M505" t="str">
        <x:v>us-gaap:Assets; </x:v>
      </x:c>
    </x:row>
    <x:row r="506" ht="23" customHeight="1">
      <x:c r="A506" t="str">
        <x:v>FACT-0501</x:v>
      </x:c>
      <x:c r="B506" t="str">
        <x:v>payables</x:v>
      </x:c>
      <x:c r="C506" t="str">
        <x:v>FY2021</x:v>
      </x:c>
      <x:c r="D506" t="str">
        <x:v>Not captured</x:v>
      </x:c>
      <x:c r="E506" t="str">
        <x:v>2021-01-31</x:v>
      </x:c>
      <x:c r="F506" s="63" t="n">
        <x:v>1149</x:v>
      </x:c>
      <x:c r="G506" s="65" t="str">
        <x:v>USD million</x:v>
      </x:c>
      <x:c r="H506" t="str">
        <x:v>SRC-001</x:v>
      </x:c>
      <x:c r="I506" t="str">
        <x:v>2022-03-18</x:v>
      </x:c>
      <x:c r="J506" t="str">
        <x:v>0001045810-22-000036</x:v>
      </x:c>
      <x:c r="K506" t="str">
        <x:v>https://www.sec.gov/Archives/edgar/data/1045810/000104581022000036/0001045810-22-000036-index.html</x:v>
      </x:c>
      <x:c r="L506" t="str">
        <x:v>Selected</x:v>
      </x:c>
      <x:c r="M506" t="str">
        <x:v>us-gaap:AccountsPayableCurrent; </x:v>
      </x:c>
    </x:row>
    <x:row r="507" ht="23" customHeight="1">
      <x:c r="A507" t="str">
        <x:v>FACT-0502</x:v>
      </x:c>
      <x:c r="B507" t="str">
        <x:v>current_liabilities</x:v>
      </x:c>
      <x:c r="C507" t="str">
        <x:v>FY2021</x:v>
      </x:c>
      <x:c r="D507" t="str">
        <x:v>Not captured</x:v>
      </x:c>
      <x:c r="E507" t="str">
        <x:v>2021-01-31</x:v>
      </x:c>
      <x:c r="F507" s="63" t="n">
        <x:v>3925</x:v>
      </x:c>
      <x:c r="G507" s="65" t="str">
        <x:v>USD million</x:v>
      </x:c>
      <x:c r="H507" t="str">
        <x:v>SRC-001</x:v>
      </x:c>
      <x:c r="I507" t="str">
        <x:v>2022-03-18</x:v>
      </x:c>
      <x:c r="J507" t="str">
        <x:v>0001045810-22-000036</x:v>
      </x:c>
      <x:c r="K507" t="str">
        <x:v>https://www.sec.gov/Archives/edgar/data/1045810/000104581022000036/0001045810-22-000036-index.html</x:v>
      </x:c>
      <x:c r="L507" t="str">
        <x:v>Selected</x:v>
      </x:c>
      <x:c r="M507" t="str">
        <x:v>us-gaap:LiabilitiesCurrent; </x:v>
      </x:c>
    </x:row>
    <x:row r="508" ht="23" customHeight="1">
      <x:c r="A508" t="str">
        <x:v>FACT-0503</x:v>
      </x:c>
      <x:c r="B508" t="str">
        <x:v>liabilities</x:v>
      </x:c>
      <x:c r="C508" t="str">
        <x:v>FY2021</x:v>
      </x:c>
      <x:c r="D508" t="str">
        <x:v>Not captured</x:v>
      </x:c>
      <x:c r="E508" t="str">
        <x:v>2021-01-31</x:v>
      </x:c>
      <x:c r="F508" s="63" t="n">
        <x:v>11898</x:v>
      </x:c>
      <x:c r="G508" s="65" t="str">
        <x:v>USD million</x:v>
      </x:c>
      <x:c r="H508" t="str">
        <x:v>SRC-001</x:v>
      </x:c>
      <x:c r="I508" t="str">
        <x:v>2022-03-18</x:v>
      </x:c>
      <x:c r="J508" t="str">
        <x:v>0001045810-22-000036</x:v>
      </x:c>
      <x:c r="K508" t="str">
        <x:v>https://www.sec.gov/Archives/edgar/data/1045810/000104581022000036/0001045810-22-000036-index.html</x:v>
      </x:c>
      <x:c r="L508" t="str">
        <x:v>Selected</x:v>
      </x:c>
      <x:c r="M508" t="str">
        <x:v>us-gaap:Liabilities; </x:v>
      </x:c>
    </x:row>
    <x:row r="509" ht="23" customHeight="1">
      <x:c r="A509" t="str">
        <x:v>FACT-0504</x:v>
      </x:c>
      <x:c r="B509" t="str">
        <x:v>debt_current</x:v>
      </x:c>
      <x:c r="C509" t="str">
        <x:v>FY2021</x:v>
      </x:c>
      <x:c r="D509" t="str">
        <x:v>Not captured</x:v>
      </x:c>
      <x:c r="E509" t="str">
        <x:v>2021-01-31</x:v>
      </x:c>
      <x:c r="F509" s="63" t="n">
        <x:v>999</x:v>
      </x:c>
      <x:c r="G509" s="65" t="str">
        <x:v>USD million</x:v>
      </x:c>
      <x:c r="H509" t="str">
        <x:v>SRC-001</x:v>
      </x:c>
      <x:c r="I509" t="str">
        <x:v>2022-03-18</x:v>
      </x:c>
      <x:c r="J509" t="str">
        <x:v>0001045810-22-000036</x:v>
      </x:c>
      <x:c r="K509" t="str">
        <x:v>https://www.sec.gov/Archives/edgar/data/1045810/000104581022000036/0001045810-22-000036-index.html</x:v>
      </x:c>
      <x:c r="L509" t="str">
        <x:v>Selected</x:v>
      </x:c>
      <x:c r="M509" t="str">
        <x:v>us-gaap:LongTermDebtCurrent; </x:v>
      </x:c>
    </x:row>
    <x:row r="510" ht="23" customHeight="1">
      <x:c r="A510" t="str">
        <x:v>FACT-0505</x:v>
      </x:c>
      <x:c r="B510" t="str">
        <x:v>debt_long</x:v>
      </x:c>
      <x:c r="C510" t="str">
        <x:v>FY2021</x:v>
      </x:c>
      <x:c r="D510" t="str">
        <x:v>Not captured</x:v>
      </x:c>
      <x:c r="E510" t="str">
        <x:v>2021-01-31</x:v>
      </x:c>
      <x:c r="F510" s="63" t="n">
        <x:v>5964</x:v>
      </x:c>
      <x:c r="G510" s="65" t="str">
        <x:v>USD million</x:v>
      </x:c>
      <x:c r="H510" t="str">
        <x:v>SRC-001</x:v>
      </x:c>
      <x:c r="I510" t="str">
        <x:v>2022-03-18</x:v>
      </x:c>
      <x:c r="J510" t="str">
        <x:v>0001045810-22-000036</x:v>
      </x:c>
      <x:c r="K510" t="str">
        <x:v>https://www.sec.gov/Archives/edgar/data/1045810/000104581022000036/0001045810-22-000036-index.html</x:v>
      </x:c>
      <x:c r="L510" t="str">
        <x:v>Selected</x:v>
      </x:c>
      <x:c r="M510" t="str">
        <x:v>us-gaap:LongTermDebtNoncurrent; </x:v>
      </x:c>
    </x:row>
    <x:row r="511" ht="23" customHeight="1">
      <x:c r="A511" t="str">
        <x:v>FACT-0506</x:v>
      </x:c>
      <x:c r="B511" t="str">
        <x:v>equity</x:v>
      </x:c>
      <x:c r="C511" t="str">
        <x:v>FY2021</x:v>
      </x:c>
      <x:c r="D511" t="str">
        <x:v>Not captured</x:v>
      </x:c>
      <x:c r="E511" t="str">
        <x:v>2021-01-31</x:v>
      </x:c>
      <x:c r="F511" s="63" t="n">
        <x:v>16893</x:v>
      </x:c>
      <x:c r="G511" s="65" t="str">
        <x:v>USD million</x:v>
      </x:c>
      <x:c r="H511" t="str">
        <x:v>SRC-001</x:v>
      </x:c>
      <x:c r="I511" t="str">
        <x:v>2024-02-21</x:v>
      </x:c>
      <x:c r="J511" t="str">
        <x:v>0001045810-24-000029</x:v>
      </x:c>
      <x:c r="K511" t="str">
        <x:v>https://www.sec.gov/Archives/edgar/data/1045810/000104581024000029/0001045810-24-000029-index.html</x:v>
      </x:c>
      <x:c r="L511" t="str">
        <x:v>Selected</x:v>
      </x:c>
      <x:c r="M511" t="str">
        <x:v>us-gaap:StockholdersEquity; </x:v>
      </x:c>
    </x:row>
    <x:row r="512" ht="23" customHeight="1">
      <x:c r="A512" t="str">
        <x:v>FACT-0507</x:v>
      </x:c>
      <x:c r="B512" t="str">
        <x:v>retained</x:v>
      </x:c>
      <x:c r="C512" t="str">
        <x:v>FY2021</x:v>
      </x:c>
      <x:c r="D512" t="str">
        <x:v>Not captured</x:v>
      </x:c>
      <x:c r="E512" t="str">
        <x:v>2021-01-31</x:v>
      </x:c>
      <x:c r="F512" s="63" t="n">
        <x:v>18908</x:v>
      </x:c>
      <x:c r="G512" s="65" t="str">
        <x:v>USD million</x:v>
      </x:c>
      <x:c r="H512" t="str">
        <x:v>SRC-001</x:v>
      </x:c>
      <x:c r="I512" t="str">
        <x:v>2022-03-18</x:v>
      </x:c>
      <x:c r="J512" t="str">
        <x:v>0001045810-22-000036</x:v>
      </x:c>
      <x:c r="K512" t="str">
        <x:v>https://www.sec.gov/Archives/edgar/data/1045810/000104581022000036/0001045810-22-000036-index.html</x:v>
      </x:c>
      <x:c r="L512" t="str">
        <x:v>Selected</x:v>
      </x:c>
      <x:c r="M512" t="str">
        <x:v>us-gaap:RetainedEarningsAccumulatedDeficit; </x:v>
      </x:c>
    </x:row>
    <x:row r="513" ht="23" customHeight="1">
      <x:c r="A513" t="str">
        <x:v>FACT-0508</x:v>
      </x:c>
      <x:c r="B513" t="str">
        <x:v>cfo</x:v>
      </x:c>
      <x:c r="C513" t="str">
        <x:v>FY2021</x:v>
      </x:c>
      <x:c r="D513" t="str">
        <x:v>2020-01-27</x:v>
      </x:c>
      <x:c r="E513" t="str">
        <x:v>2021-01-31</x:v>
      </x:c>
      <x:c r="F513" s="63" t="n">
        <x:v>5822</x:v>
      </x:c>
      <x:c r="G513" s="65" t="str">
        <x:v>USD million</x:v>
      </x:c>
      <x:c r="H513" t="str">
        <x:v>SRC-001</x:v>
      </x:c>
      <x:c r="I513" t="str">
        <x:v>2023-02-24</x:v>
      </x:c>
      <x:c r="J513" t="str">
        <x:v>0001045810-23-000017</x:v>
      </x:c>
      <x:c r="K513" t="str">
        <x:v>https://www.sec.gov/Archives/edgar/data/1045810/000104581023000017/0001045810-23-000017-index.html</x:v>
      </x:c>
      <x:c r="L513" t="str">
        <x:v>Selected</x:v>
      </x:c>
      <x:c r="M513" t="str">
        <x:v>us-gaap:NetCashProvidedByUsedInOperatingActivities; </x:v>
      </x:c>
    </x:row>
    <x:row r="514" ht="23" customHeight="1">
      <x:c r="A514" t="str">
        <x:v>FACT-0509</x:v>
      </x:c>
      <x:c r="B514" t="str">
        <x:v>cfi</x:v>
      </x:c>
      <x:c r="C514" t="str">
        <x:v>FY2021</x:v>
      </x:c>
      <x:c r="D514" t="str">
        <x:v>2020-01-27</x:v>
      </x:c>
      <x:c r="E514" t="str">
        <x:v>2021-01-31</x:v>
      </x:c>
      <x:c r="F514" s="63" t="n">
        <x:v>-19675</x:v>
      </x:c>
      <x:c r="G514" s="65" t="str">
        <x:v>USD million</x:v>
      </x:c>
      <x:c r="H514" t="str">
        <x:v>SRC-001</x:v>
      </x:c>
      <x:c r="I514" t="str">
        <x:v>2023-02-24</x:v>
      </x:c>
      <x:c r="J514" t="str">
        <x:v>0001045810-23-000017</x:v>
      </x:c>
      <x:c r="K514" t="str">
        <x:v>https://www.sec.gov/Archives/edgar/data/1045810/000104581023000017/0001045810-23-000017-index.html</x:v>
      </x:c>
      <x:c r="L514" t="str">
        <x:v>Selected</x:v>
      </x:c>
      <x:c r="M514" t="str">
        <x:v>us-gaap:NetCashProvidedByUsedInInvestingActivities; </x:v>
      </x:c>
    </x:row>
    <x:row r="515" ht="23" customHeight="1">
      <x:c r="A515" t="str">
        <x:v>FACT-0510</x:v>
      </x:c>
      <x:c r="B515" t="str">
        <x:v>cff</x:v>
      </x:c>
      <x:c r="C515" t="str">
        <x:v>FY2021</x:v>
      </x:c>
      <x:c r="D515" t="str">
        <x:v>2020-01-27</x:v>
      </x:c>
      <x:c r="E515" t="str">
        <x:v>2021-01-31</x:v>
      </x:c>
      <x:c r="F515" s="63" t="n">
        <x:v>3804</x:v>
      </x:c>
      <x:c r="G515" s="65" t="str">
        <x:v>USD million</x:v>
      </x:c>
      <x:c r="H515" t="str">
        <x:v>SRC-001</x:v>
      </x:c>
      <x:c r="I515" t="str">
        <x:v>2023-02-24</x:v>
      </x:c>
      <x:c r="J515" t="str">
        <x:v>0001045810-23-000017</x:v>
      </x:c>
      <x:c r="K515" t="str">
        <x:v>https://www.sec.gov/Archives/edgar/data/1045810/000104581023000017/0001045810-23-000017-index.html</x:v>
      </x:c>
      <x:c r="L515" t="str">
        <x:v>Selected</x:v>
      </x:c>
      <x:c r="M515" t="str">
        <x:v>us-gaap:NetCashProvidedByUsedInFinancingActivities; </x:v>
      </x:c>
    </x:row>
    <x:row r="516" ht="23" customHeight="1">
      <x:c r="A516" t="str">
        <x:v>FACT-0511</x:v>
      </x:c>
      <x:c r="B516" t="str">
        <x:v>da</x:v>
      </x:c>
      <x:c r="C516" t="str">
        <x:v>FY2021</x:v>
      </x:c>
      <x:c r="D516" t="str">
        <x:v>2020-01-27</x:v>
      </x:c>
      <x:c r="E516" t="str">
        <x:v>2021-01-31</x:v>
      </x:c>
      <x:c r="F516" s="63" t="n">
        <x:v>1098</x:v>
      </x:c>
      <x:c r="G516" s="65" t="str">
        <x:v>USD million</x:v>
      </x:c>
      <x:c r="H516" t="str">
        <x:v>SRC-001</x:v>
      </x:c>
      <x:c r="I516" t="str">
        <x:v>2023-02-24</x:v>
      </x:c>
      <x:c r="J516" t="str">
        <x:v>0001045810-23-000017</x:v>
      </x:c>
      <x:c r="K516" t="str">
        <x:v>https://www.sec.gov/Archives/edgar/data/1045810/000104581023000017/0001045810-23-000017-index.html</x:v>
      </x:c>
      <x:c r="L516" t="str">
        <x:v>Selected</x:v>
      </x:c>
      <x:c r="M516" t="str">
        <x:v>us-gaap:DepreciationDepletionAndAmortization; </x:v>
      </x:c>
    </x:row>
    <x:row r="517" ht="23" customHeight="1">
      <x:c r="A517" t="str">
        <x:v>FACT-0512</x:v>
      </x:c>
      <x:c r="B517" t="str">
        <x:v>sbc</x:v>
      </x:c>
      <x:c r="C517" t="str">
        <x:v>FY2021</x:v>
      </x:c>
      <x:c r="D517" t="str">
        <x:v>2020-01-27</x:v>
      </x:c>
      <x:c r="E517" t="str">
        <x:v>2021-01-31</x:v>
      </x:c>
      <x:c r="F517" s="63" t="n">
        <x:v>1397</x:v>
      </x:c>
      <x:c r="G517" s="65" t="str">
        <x:v>USD million</x:v>
      </x:c>
      <x:c r="H517" t="str">
        <x:v>SRC-001</x:v>
      </x:c>
      <x:c r="I517" t="str">
        <x:v>2023-02-24</x:v>
      </x:c>
      <x:c r="J517" t="str">
        <x:v>0001045810-23-000017</x:v>
      </x:c>
      <x:c r="K517" t="str">
        <x:v>https://www.sec.gov/Archives/edgar/data/1045810/000104581023000017/0001045810-23-000017-index.html</x:v>
      </x:c>
      <x:c r="L517" t="str">
        <x:v>Selected</x:v>
      </x:c>
      <x:c r="M517" t="str">
        <x:v>us-gaap:ShareBasedCompensation; </x:v>
      </x:c>
    </x:row>
    <x:row r="518" ht="23" customHeight="1">
      <x:c r="A518" t="str">
        <x:v>FACT-0513</x:v>
      </x:c>
      <x:c r="B518" t="str">
        <x:v>acquisitions</x:v>
      </x:c>
      <x:c r="C518" t="str">
        <x:v>FY2021</x:v>
      </x:c>
      <x:c r="D518" t="str">
        <x:v>2020-01-27</x:v>
      </x:c>
      <x:c r="E518" t="str">
        <x:v>2021-01-31</x:v>
      </x:c>
      <x:c r="F518" s="63" t="n">
        <x:v>8524</x:v>
      </x:c>
      <x:c r="G518" s="65" t="str">
        <x:v>USD million</x:v>
      </x:c>
      <x:c r="H518" t="str">
        <x:v>SRC-001</x:v>
      </x:c>
      <x:c r="I518" t="str">
        <x:v>2023-02-24</x:v>
      </x:c>
      <x:c r="J518" t="str">
        <x:v>0001045810-23-000017</x:v>
      </x:c>
      <x:c r="K518" t="str">
        <x:v>https://www.sec.gov/Archives/edgar/data/1045810/000104581023000017/0001045810-23-000017-index.html</x:v>
      </x:c>
      <x:c r="L518" t="str">
        <x:v>Selected</x:v>
      </x:c>
      <x:c r="M518" t="str">
        <x:v>us-gaap:PaymentsToAcquireBusinessesNetOfCashAcquired; </x:v>
      </x:c>
    </x:row>
    <x:row r="519" ht="23" customHeight="1">
      <x:c r="A519" t="str">
        <x:v>FACT-0514</x:v>
      </x:c>
      <x:c r="B519" t="str">
        <x:v>repurchases</x:v>
      </x:c>
      <x:c r="C519" t="str">
        <x:v>FY2021</x:v>
      </x:c>
      <x:c r="D519" t="str">
        <x:v>2020-01-27</x:v>
      </x:c>
      <x:c r="E519" t="str">
        <x:v>2021-01-31</x:v>
      </x:c>
      <x:c r="F519" s="63" t="n">
        <x:v>0</x:v>
      </x:c>
      <x:c r="G519" s="65" t="str">
        <x:v>USD million</x:v>
      </x:c>
      <x:c r="H519" t="str">
        <x:v>SRC-001</x:v>
      </x:c>
      <x:c r="I519" t="str">
        <x:v>2023-02-24</x:v>
      </x:c>
      <x:c r="J519" t="str">
        <x:v>0001045810-23-000017</x:v>
      </x:c>
      <x:c r="K519" t="str">
        <x:v>https://www.sec.gov/Archives/edgar/data/1045810/000104581023000017/0001045810-23-000017-index.html</x:v>
      </x:c>
      <x:c r="L519" t="str">
        <x:v>Selected</x:v>
      </x:c>
      <x:c r="M519" t="str">
        <x:v>us-gaap:PaymentsForRepurchaseOfCommonStock; </x:v>
      </x:c>
    </x:row>
    <x:row r="520" ht="23" customHeight="1">
      <x:c r="A520" t="str">
        <x:v>FACT-0515</x:v>
      </x:c>
      <x:c r="B520" t="str">
        <x:v>dividends</x:v>
      </x:c>
      <x:c r="C520" t="str">
        <x:v>FY2021</x:v>
      </x:c>
      <x:c r="D520" t="str">
        <x:v>2020-01-27</x:v>
      </x:c>
      <x:c r="E520" t="str">
        <x:v>2021-01-31</x:v>
      </x:c>
      <x:c r="F520" s="63" t="n">
        <x:v>395</x:v>
      </x:c>
      <x:c r="G520" s="65" t="str">
        <x:v>USD million</x:v>
      </x:c>
      <x:c r="H520" t="str">
        <x:v>SRC-001</x:v>
      </x:c>
      <x:c r="I520" t="str">
        <x:v>2023-02-24</x:v>
      </x:c>
      <x:c r="J520" t="str">
        <x:v>0001045810-23-000017</x:v>
      </x:c>
      <x:c r="K520" t="str">
        <x:v>https://www.sec.gov/Archives/edgar/data/1045810/000104581023000017/0001045810-23-000017-index.html</x:v>
      </x:c>
      <x:c r="L520" t="str">
        <x:v>Selected</x:v>
      </x:c>
      <x:c r="M520" t="str">
        <x:v>us-gaap:PaymentsOfDividends; </x:v>
      </x:c>
    </x:row>
    <x:row r="521" ht="23" customHeight="1">
      <x:c r="A521" t="str">
        <x:v>FACT-0516</x:v>
      </x:c>
      <x:c r="B521" t="str">
        <x:v>cash_taxes</x:v>
      </x:c>
      <x:c r="C521" t="str">
        <x:v>FY2021</x:v>
      </x:c>
      <x:c r="D521" t="str">
        <x:v>2020-01-27</x:v>
      </x:c>
      <x:c r="E521" t="str">
        <x:v>2021-01-31</x:v>
      </x:c>
      <x:c r="F521" s="63" t="n">
        <x:v>249</x:v>
      </x:c>
      <x:c r="G521" s="65" t="str">
        <x:v>USD million</x:v>
      </x:c>
      <x:c r="H521" t="str">
        <x:v>SRC-001</x:v>
      </x:c>
      <x:c r="I521" t="str">
        <x:v>2023-02-24</x:v>
      </x:c>
      <x:c r="J521" t="str">
        <x:v>0001045810-23-000017</x:v>
      </x:c>
      <x:c r="K521" t="str">
        <x:v>https://www.sec.gov/Archives/edgar/data/1045810/000104581023000017/0001045810-23-000017-index.html</x:v>
      </x:c>
      <x:c r="L521" t="str">
        <x:v>Selected</x:v>
      </x:c>
      <x:c r="M521" t="str">
        <x:v>us-gaap:IncomeTaxesPaidNet; </x:v>
      </x:c>
    </x:row>
    <x:row r="522" ht="23" customHeight="1">
      <x:c r="A522" t="str">
        <x:v>FACT-0517</x:v>
      </x:c>
      <x:c r="B522" t="str">
        <x:v>revenue</x:v>
      </x:c>
      <x:c r="C522" t="str">
        <x:v>FY2022</x:v>
      </x:c>
      <x:c r="D522" t="str">
        <x:v>2021-02-01</x:v>
      </x:c>
      <x:c r="E522" t="str">
        <x:v>2022-01-30</x:v>
      </x:c>
      <x:c r="F522" s="63" t="n">
        <x:v>26914</x:v>
      </x:c>
      <x:c r="G522" s="65" t="str">
        <x:v>USD million</x:v>
      </x:c>
      <x:c r="H522" t="str">
        <x:v>SRC-001</x:v>
      </x:c>
      <x:c r="I522" t="str">
        <x:v>2024-02-21</x:v>
      </x:c>
      <x:c r="J522" t="str">
        <x:v>0001045810-24-000029</x:v>
      </x:c>
      <x:c r="K522" t="str">
        <x:v>https://www.sec.gov/Archives/edgar/data/1045810/000104581024000029/0001045810-24-000029-index.html</x:v>
      </x:c>
      <x:c r="L522" t="str">
        <x:v>Selected</x:v>
      </x:c>
      <x:c r="M522" t="str">
        <x:v>us-gaap:Revenues; </x:v>
      </x:c>
    </x:row>
    <x:row r="523" ht="23" customHeight="1">
      <x:c r="A523" t="str">
        <x:v>FACT-0518</x:v>
      </x:c>
      <x:c r="B523" t="str">
        <x:v>cogs</x:v>
      </x:c>
      <x:c r="C523" t="str">
        <x:v>FY2022</x:v>
      </x:c>
      <x:c r="D523" t="str">
        <x:v>2021-02-01</x:v>
      </x:c>
      <x:c r="E523" t="str">
        <x:v>2022-01-30</x:v>
      </x:c>
      <x:c r="F523" s="63" t="n">
        <x:v>9439</x:v>
      </x:c>
      <x:c r="G523" s="65" t="str">
        <x:v>USD million</x:v>
      </x:c>
      <x:c r="H523" t="str">
        <x:v>SRC-001</x:v>
      </x:c>
      <x:c r="I523" t="str">
        <x:v>2024-02-21</x:v>
      </x:c>
      <x:c r="J523" t="str">
        <x:v>0001045810-24-000029</x:v>
      </x:c>
      <x:c r="K523" t="str">
        <x:v>https://www.sec.gov/Archives/edgar/data/1045810/000104581024000029/0001045810-24-000029-index.html</x:v>
      </x:c>
      <x:c r="L523" t="str">
        <x:v>Selected</x:v>
      </x:c>
      <x:c r="M523" t="str">
        <x:v>us-gaap:CostOfRevenue; </x:v>
      </x:c>
    </x:row>
    <x:row r="524" ht="23" customHeight="1">
      <x:c r="A524" t="str">
        <x:v>FACT-0519</x:v>
      </x:c>
      <x:c r="B524" t="str">
        <x:v>gross_profit</x:v>
      </x:c>
      <x:c r="C524" t="str">
        <x:v>FY2022</x:v>
      </x:c>
      <x:c r="D524" t="str">
        <x:v>2021-02-01</x:v>
      </x:c>
      <x:c r="E524" t="str">
        <x:v>2022-01-30</x:v>
      </x:c>
      <x:c r="F524" s="63" t="n">
        <x:v>17475</x:v>
      </x:c>
      <x:c r="G524" s="65" t="str">
        <x:v>USD million</x:v>
      </x:c>
      <x:c r="H524" t="str">
        <x:v>SRC-001</x:v>
      </x:c>
      <x:c r="I524" t="str">
        <x:v>2024-02-21</x:v>
      </x:c>
      <x:c r="J524" t="str">
        <x:v>0001045810-24-000029</x:v>
      </x:c>
      <x:c r="K524" t="str">
        <x:v>https://www.sec.gov/Archives/edgar/data/1045810/000104581024000029/0001045810-24-000029-index.html</x:v>
      </x:c>
      <x:c r="L524" t="str">
        <x:v>Selected</x:v>
      </x:c>
      <x:c r="M524" t="str">
        <x:v>us-gaap:GrossProfit; </x:v>
      </x:c>
    </x:row>
    <x:row r="525" ht="23" customHeight="1">
      <x:c r="A525" t="str">
        <x:v>FACT-0520</x:v>
      </x:c>
      <x:c r="B525" t="str">
        <x:v>rd</x:v>
      </x:c>
      <x:c r="C525" t="str">
        <x:v>FY2022</x:v>
      </x:c>
      <x:c r="D525" t="str">
        <x:v>2021-02-01</x:v>
      </x:c>
      <x:c r="E525" t="str">
        <x:v>2022-01-30</x:v>
      </x:c>
      <x:c r="F525" s="63" t="n">
        <x:v>5268</x:v>
      </x:c>
      <x:c r="G525" s="65" t="str">
        <x:v>USD million</x:v>
      </x:c>
      <x:c r="H525" t="str">
        <x:v>SRC-001</x:v>
      </x:c>
      <x:c r="I525" t="str">
        <x:v>2024-02-21</x:v>
      </x:c>
      <x:c r="J525" t="str">
        <x:v>0001045810-24-000029</x:v>
      </x:c>
      <x:c r="K525" t="str">
        <x:v>https://www.sec.gov/Archives/edgar/data/1045810/000104581024000029/0001045810-24-000029-index.html</x:v>
      </x:c>
      <x:c r="L525" t="str">
        <x:v>Selected</x:v>
      </x:c>
      <x:c r="M525" t="str">
        <x:v>us-gaap:ResearchAndDevelopmentExpense; </x:v>
      </x:c>
    </x:row>
    <x:row r="526" ht="23" customHeight="1">
      <x:c r="A526" t="str">
        <x:v>FACT-0521</x:v>
      </x:c>
      <x:c r="B526" t="str">
        <x:v>sga</x:v>
      </x:c>
      <x:c r="C526" t="str">
        <x:v>FY2022</x:v>
      </x:c>
      <x:c r="D526" t="str">
        <x:v>2021-02-01</x:v>
      </x:c>
      <x:c r="E526" t="str">
        <x:v>2022-01-30</x:v>
      </x:c>
      <x:c r="F526" s="63" t="n">
        <x:v>2166</x:v>
      </x:c>
      <x:c r="G526" s="65" t="str">
        <x:v>USD million</x:v>
      </x:c>
      <x:c r="H526" t="str">
        <x:v>SRC-001</x:v>
      </x:c>
      <x:c r="I526" t="str">
        <x:v>2024-02-21</x:v>
      </x:c>
      <x:c r="J526" t="str">
        <x:v>0001045810-24-000029</x:v>
      </x:c>
      <x:c r="K526" t="str">
        <x:v>https://www.sec.gov/Archives/edgar/data/1045810/000104581024000029/0001045810-24-000029-index.html</x:v>
      </x:c>
      <x:c r="L526" t="str">
        <x:v>Selected</x:v>
      </x:c>
      <x:c r="M526" t="str">
        <x:v>us-gaap:SellingGeneralAndAdministrativeExpense; </x:v>
      </x:c>
    </x:row>
    <x:row r="527" ht="23" customHeight="1">
      <x:c r="A527" t="str">
        <x:v>FACT-0522</x:v>
      </x:c>
      <x:c r="B527" t="str">
        <x:v>opex</x:v>
      </x:c>
      <x:c r="C527" t="str">
        <x:v>FY2022</x:v>
      </x:c>
      <x:c r="D527" t="str">
        <x:v>2021-02-01</x:v>
      </x:c>
      <x:c r="E527" t="str">
        <x:v>2022-01-30</x:v>
      </x:c>
      <x:c r="F527" s="63" t="n">
        <x:v>7434</x:v>
      </x:c>
      <x:c r="G527" s="65" t="str">
        <x:v>USD million</x:v>
      </x:c>
      <x:c r="H527" t="str">
        <x:v>SRC-001</x:v>
      </x:c>
      <x:c r="I527" t="str">
        <x:v>2024-02-21</x:v>
      </x:c>
      <x:c r="J527" t="str">
        <x:v>0001045810-24-000029</x:v>
      </x:c>
      <x:c r="K527" t="str">
        <x:v>https://www.sec.gov/Archives/edgar/data/1045810/000104581024000029/0001045810-24-000029-index.html</x:v>
      </x:c>
      <x:c r="L527" t="str">
        <x:v>Selected</x:v>
      </x:c>
      <x:c r="M527" t="str">
        <x:v>us-gaap:OperatingExpenses; </x:v>
      </x:c>
    </x:row>
    <x:row r="528" ht="23" customHeight="1">
      <x:c r="A528" t="str">
        <x:v>FACT-0523</x:v>
      </x:c>
      <x:c r="B528" t="str">
        <x:v>operating_income</x:v>
      </x:c>
      <x:c r="C528" t="str">
        <x:v>FY2022</x:v>
      </x:c>
      <x:c r="D528" t="str">
        <x:v>2021-02-01</x:v>
      </x:c>
      <x:c r="E528" t="str">
        <x:v>2022-01-30</x:v>
      </x:c>
      <x:c r="F528" s="63" t="n">
        <x:v>10041</x:v>
      </x:c>
      <x:c r="G528" s="65" t="str">
        <x:v>USD million</x:v>
      </x:c>
      <x:c r="H528" t="str">
        <x:v>SRC-001</x:v>
      </x:c>
      <x:c r="I528" t="str">
        <x:v>2024-02-21</x:v>
      </x:c>
      <x:c r="J528" t="str">
        <x:v>0001045810-24-000029</x:v>
      </x:c>
      <x:c r="K528" t="str">
        <x:v>https://www.sec.gov/Archives/edgar/data/1045810/000104581024000029/0001045810-24-000029-index.html</x:v>
      </x:c>
      <x:c r="L528" t="str">
        <x:v>Selected</x:v>
      </x:c>
      <x:c r="M528" t="str">
        <x:v>us-gaap:OperatingIncomeLoss; </x:v>
      </x:c>
    </x:row>
    <x:row r="529" ht="23" customHeight="1">
      <x:c r="A529" t="str">
        <x:v>FACT-0524</x:v>
      </x:c>
      <x:c r="B529" t="str">
        <x:v>interest_income</x:v>
      </x:c>
      <x:c r="C529" t="str">
        <x:v>FY2022</x:v>
      </x:c>
      <x:c r="D529" t="str">
        <x:v>2021-02-01</x:v>
      </x:c>
      <x:c r="E529" t="str">
        <x:v>2022-01-30</x:v>
      </x:c>
      <x:c r="F529" s="63" t="n">
        <x:v>29</x:v>
      </x:c>
      <x:c r="G529" s="65" t="str">
        <x:v>USD million</x:v>
      </x:c>
      <x:c r="H529" t="str">
        <x:v>SRC-001</x:v>
      </x:c>
      <x:c r="I529" t="str">
        <x:v>2024-02-21</x:v>
      </x:c>
      <x:c r="J529" t="str">
        <x:v>0001045810-24-000029</x:v>
      </x:c>
      <x:c r="K529" t="str">
        <x:v>https://www.sec.gov/Archives/edgar/data/1045810/000104581024000029/0001045810-24-000029-index.html</x:v>
      </x:c>
      <x:c r="L529" t="str">
        <x:v>Selected</x:v>
      </x:c>
      <x:c r="M529" t="str">
        <x:v>us-gaap:InvestmentIncomeInterest; </x:v>
      </x:c>
    </x:row>
    <x:row r="530" ht="23" customHeight="1">
      <x:c r="A530" t="str">
        <x:v>FACT-0525</x:v>
      </x:c>
      <x:c r="B530" t="str">
        <x:v>interest_expense</x:v>
      </x:c>
      <x:c r="C530" t="str">
        <x:v>FY2022</x:v>
      </x:c>
      <x:c r="D530" t="str">
        <x:v>2021-02-01</x:v>
      </x:c>
      <x:c r="E530" t="str">
        <x:v>2022-01-30</x:v>
      </x:c>
      <x:c r="F530" s="63" t="n">
        <x:v>236</x:v>
      </x:c>
      <x:c r="G530" s="65" t="str">
        <x:v>USD million</x:v>
      </x:c>
      <x:c r="H530" t="str">
        <x:v>SRC-001</x:v>
      </x:c>
      <x:c r="I530" t="str">
        <x:v>2024-02-21</x:v>
      </x:c>
      <x:c r="J530" t="str">
        <x:v>0001045810-24-000029</x:v>
      </x:c>
      <x:c r="K530" t="str">
        <x:v>https://www.sec.gov/Archives/edgar/data/1045810/000104581024000029/0001045810-24-000029-index.html</x:v>
      </x:c>
      <x:c r="L530" t="str">
        <x:v>Selected</x:v>
      </x:c>
      <x:c r="M530" t="str">
        <x:v>us-gaap:InterestExpense; </x:v>
      </x:c>
    </x:row>
    <x:row r="531" ht="23" customHeight="1">
      <x:c r="A531" t="str">
        <x:v>FACT-0526</x:v>
      </x:c>
      <x:c r="B531" t="str">
        <x:v>tax</x:v>
      </x:c>
      <x:c r="C531" t="str">
        <x:v>FY2022</x:v>
      </x:c>
      <x:c r="D531" t="str">
        <x:v>2021-02-01</x:v>
      </x:c>
      <x:c r="E531" t="str">
        <x:v>2022-01-30</x:v>
      </x:c>
      <x:c r="F531" s="63" t="n">
        <x:v>189</x:v>
      </x:c>
      <x:c r="G531" s="65" t="str">
        <x:v>USD million</x:v>
      </x:c>
      <x:c r="H531" t="str">
        <x:v>SRC-001</x:v>
      </x:c>
      <x:c r="I531" t="str">
        <x:v>2024-02-21</x:v>
      </x:c>
      <x:c r="J531" t="str">
        <x:v>0001045810-24-000029</x:v>
      </x:c>
      <x:c r="K531" t="str">
        <x:v>https://www.sec.gov/Archives/edgar/data/1045810/000104581024000029/0001045810-24-000029-index.html</x:v>
      </x:c>
      <x:c r="L531" t="str">
        <x:v>Selected</x:v>
      </x:c>
      <x:c r="M531" t="str">
        <x:v>us-gaap:IncomeTaxExpenseBenefit; </x:v>
      </x:c>
    </x:row>
    <x:row r="532" ht="23" customHeight="1">
      <x:c r="A532" t="str">
        <x:v>FACT-0527</x:v>
      </x:c>
      <x:c r="B532" t="str">
        <x:v>net_income</x:v>
      </x:c>
      <x:c r="C532" t="str">
        <x:v>FY2022</x:v>
      </x:c>
      <x:c r="D532" t="str">
        <x:v>2021-02-01</x:v>
      </x:c>
      <x:c r="E532" t="str">
        <x:v>2022-01-30</x:v>
      </x:c>
      <x:c r="F532" s="63" t="n">
        <x:v>9752</x:v>
      </x:c>
      <x:c r="G532" s="65" t="str">
        <x:v>USD million</x:v>
      </x:c>
      <x:c r="H532" t="str">
        <x:v>SRC-001</x:v>
      </x:c>
      <x:c r="I532" t="str">
        <x:v>2024-02-21</x:v>
      </x:c>
      <x:c r="J532" t="str">
        <x:v>0001045810-24-000029</x:v>
      </x:c>
      <x:c r="K532" t="str">
        <x:v>https://www.sec.gov/Archives/edgar/data/1045810/000104581024000029/0001045810-24-000029-index.html</x:v>
      </x:c>
      <x:c r="L532" t="str">
        <x:v>Selected</x:v>
      </x:c>
      <x:c r="M532" t="str">
        <x:v>us-gaap:NetIncomeLoss; </x:v>
      </x:c>
    </x:row>
    <x:row r="533" ht="23" customHeight="1">
      <x:c r="A533" t="str">
        <x:v>FACT-0528</x:v>
      </x:c>
      <x:c r="B533" t="str">
        <x:v>eps_basic</x:v>
      </x:c>
      <x:c r="C533" t="str">
        <x:v>FY2022</x:v>
      </x:c>
      <x:c r="D533" t="str">
        <x:v>2021-02-01</x:v>
      </x:c>
      <x:c r="E533" t="str">
        <x:v>2022-01-30</x:v>
      </x:c>
      <x:c r="F533" s="63" t="n">
        <x:v>3.91</x:v>
      </x:c>
      <x:c r="G533" s="65" t="str">
        <x:v>USD/share</x:v>
      </x:c>
      <x:c r="H533" t="str">
        <x:v>SRC-001</x:v>
      </x:c>
      <x:c r="I533" t="str">
        <x:v>2024-02-21</x:v>
      </x:c>
      <x:c r="J533" t="str">
        <x:v>0001045810-24-000029</x:v>
      </x:c>
      <x:c r="K533" t="str">
        <x:v>https://www.sec.gov/Archives/edgar/data/1045810/000104581024000029/0001045810-24-000029-index.html</x:v>
      </x:c>
      <x:c r="L533" t="str">
        <x:v>Selected</x:v>
      </x:c>
      <x:c r="M533" t="str">
        <x:v>us-gaap:EarningsPerShareBasic; Source-reported split basis; do not compare EPS/shares across filing vintages</x:v>
      </x:c>
    </x:row>
    <x:row r="534" ht="23" customHeight="1">
      <x:c r="A534" t="str">
        <x:v>FACT-0529</x:v>
      </x:c>
      <x:c r="B534" t="str">
        <x:v>eps_diluted</x:v>
      </x:c>
      <x:c r="C534" t="str">
        <x:v>FY2022</x:v>
      </x:c>
      <x:c r="D534" t="str">
        <x:v>2021-02-01</x:v>
      </x:c>
      <x:c r="E534" t="str">
        <x:v>2022-01-30</x:v>
      </x:c>
      <x:c r="F534" s="63" t="n">
        <x:v>3.85</x:v>
      </x:c>
      <x:c r="G534" s="65" t="str">
        <x:v>USD/share</x:v>
      </x:c>
      <x:c r="H534" t="str">
        <x:v>SRC-001</x:v>
      </x:c>
      <x:c r="I534" t="str">
        <x:v>2024-02-21</x:v>
      </x:c>
      <x:c r="J534" t="str">
        <x:v>0001045810-24-000029</x:v>
      </x:c>
      <x:c r="K534" t="str">
        <x:v>https://www.sec.gov/Archives/edgar/data/1045810/000104581024000029/0001045810-24-000029-index.html</x:v>
      </x:c>
      <x:c r="L534" t="str">
        <x:v>Selected</x:v>
      </x:c>
      <x:c r="M534" t="str">
        <x:v>us-gaap:EarningsPerShareDiluted; Source-reported split basis; do not compare EPS/shares across filing vintages</x:v>
      </x:c>
    </x:row>
    <x:row r="535" ht="23" customHeight="1">
      <x:c r="A535" t="str">
        <x:v>FACT-0530</x:v>
      </x:c>
      <x:c r="B535" t="str">
        <x:v>shares_basic</x:v>
      </x:c>
      <x:c r="C535" t="str">
        <x:v>FY2022</x:v>
      </x:c>
      <x:c r="D535" t="str">
        <x:v>2021-02-01</x:v>
      </x:c>
      <x:c r="E535" t="str">
        <x:v>2022-01-30</x:v>
      </x:c>
      <x:c r="F535" s="63" t="n">
        <x:v>2496</x:v>
      </x:c>
      <x:c r="G535" s="65" t="str">
        <x:v>million shares</x:v>
      </x:c>
      <x:c r="H535" t="str">
        <x:v>SRC-001</x:v>
      </x:c>
      <x:c r="I535" t="str">
        <x:v>2024-02-21</x:v>
      </x:c>
      <x:c r="J535" t="str">
        <x:v>0001045810-24-000029</x:v>
      </x:c>
      <x:c r="K535" t="str">
        <x:v>https://www.sec.gov/Archives/edgar/data/1045810/000104581024000029/0001045810-24-000029-index.html</x:v>
      </x:c>
      <x:c r="L535" t="str">
        <x:v>Selected</x:v>
      </x:c>
      <x:c r="M535" t="str">
        <x:v>us-gaap:WeightedAverageNumberOfSharesOutstandingBasic; Source-reported split basis; do not compare EPS/shares across filing vintages</x:v>
      </x:c>
    </x:row>
    <x:row r="536" ht="23" customHeight="1">
      <x:c r="A536" t="str">
        <x:v>FACT-0531</x:v>
      </x:c>
      <x:c r="B536" t="str">
        <x:v>shares_diluted</x:v>
      </x:c>
      <x:c r="C536" t="str">
        <x:v>FY2022</x:v>
      </x:c>
      <x:c r="D536" t="str">
        <x:v>2021-02-01</x:v>
      </x:c>
      <x:c r="E536" t="str">
        <x:v>2022-01-30</x:v>
      </x:c>
      <x:c r="F536" s="63" t="n">
        <x:v>2535</x:v>
      </x:c>
      <x:c r="G536" s="65" t="str">
        <x:v>million shares</x:v>
      </x:c>
      <x:c r="H536" t="str">
        <x:v>SRC-001</x:v>
      </x:c>
      <x:c r="I536" t="str">
        <x:v>2024-02-21</x:v>
      </x:c>
      <x:c r="J536" t="str">
        <x:v>0001045810-24-000029</x:v>
      </x:c>
      <x:c r="K536" t="str">
        <x:v>https://www.sec.gov/Archives/edgar/data/1045810/000104581024000029/0001045810-24-000029-index.html</x:v>
      </x:c>
      <x:c r="L536" t="str">
        <x:v>Selected</x:v>
      </x:c>
      <x:c r="M536" t="str">
        <x:v>us-gaap:WeightedAverageNumberOfDilutedSharesOutstanding; Source-reported split basis; do not compare EPS/shares across filing vintages</x:v>
      </x:c>
    </x:row>
    <x:row r="537" ht="23" customHeight="1">
      <x:c r="A537" t="str">
        <x:v>FACT-0532</x:v>
      </x:c>
      <x:c r="B537" t="str">
        <x:v>cash</x:v>
      </x:c>
      <x:c r="C537" t="str">
        <x:v>FY2022</x:v>
      </x:c>
      <x:c r="D537" t="str">
        <x:v>Not captured</x:v>
      </x:c>
      <x:c r="E537" t="str">
        <x:v>2022-01-30</x:v>
      </x:c>
      <x:c r="F537" s="63" t="n">
        <x:v>1990</x:v>
      </x:c>
      <x:c r="G537" s="65" t="str">
        <x:v>USD million</x:v>
      </x:c>
      <x:c r="H537" t="str">
        <x:v>SRC-001</x:v>
      </x:c>
      <x:c r="I537" t="str">
        <x:v>2023-02-24</x:v>
      </x:c>
      <x:c r="J537" t="str">
        <x:v>0001045810-23-000017</x:v>
      </x:c>
      <x:c r="K537" t="str">
        <x:v>https://www.sec.gov/Archives/edgar/data/1045810/000104581023000017/0001045810-23-000017-index.html</x:v>
      </x:c>
      <x:c r="L537" t="str">
        <x:v>Selected</x:v>
      </x:c>
      <x:c r="M537" t="str">
        <x:v>us-gaap:CashAndCashEquivalentsAtCarryingValue; </x:v>
      </x:c>
    </x:row>
    <x:row r="538" ht="23" customHeight="1">
      <x:c r="A538" t="str">
        <x:v>FACT-0533</x:v>
      </x:c>
      <x:c r="B538" t="str">
        <x:v>securities</x:v>
      </x:c>
      <x:c r="C538" t="str">
        <x:v>FY2022</x:v>
      </x:c>
      <x:c r="D538" t="str">
        <x:v>Not captured</x:v>
      </x:c>
      <x:c r="E538" t="str">
        <x:v>2022-01-30</x:v>
      </x:c>
      <x:c r="F538" s="63" t="n">
        <x:v>19218</x:v>
      </x:c>
      <x:c r="G538" s="65" t="str">
        <x:v>USD million</x:v>
      </x:c>
      <x:c r="H538" t="str">
        <x:v>SRC-001</x:v>
      </x:c>
      <x:c r="I538" t="str">
        <x:v>2023-02-24</x:v>
      </x:c>
      <x:c r="J538" t="str">
        <x:v>0001045810-23-000017</x:v>
      </x:c>
      <x:c r="K538" t="str">
        <x:v>https://www.sec.gov/Archives/edgar/data/1045810/000104581023000017/0001045810-23-000017-index.html</x:v>
      </x:c>
      <x:c r="L538" t="str">
        <x:v>Selected</x:v>
      </x:c>
      <x:c r="M538" t="str">
        <x:v>us-gaap:MarketableSecuritiesCurrent; </x:v>
      </x:c>
    </x:row>
    <x:row r="539" ht="23" customHeight="1">
      <x:c r="A539" t="str">
        <x:v>FACT-0534</x:v>
      </x:c>
      <x:c r="B539" t="str">
        <x:v>receivables</x:v>
      </x:c>
      <x:c r="C539" t="str">
        <x:v>FY2022</x:v>
      </x:c>
      <x:c r="D539" t="str">
        <x:v>Not captured</x:v>
      </x:c>
      <x:c r="E539" t="str">
        <x:v>2022-01-30</x:v>
      </x:c>
      <x:c r="F539" s="63" t="n">
        <x:v>4650</x:v>
      </x:c>
      <x:c r="G539" s="65" t="str">
        <x:v>USD million</x:v>
      </x:c>
      <x:c r="H539" t="str">
        <x:v>SRC-001</x:v>
      </x:c>
      <x:c r="I539" t="str">
        <x:v>2023-02-24</x:v>
      </x:c>
      <x:c r="J539" t="str">
        <x:v>0001045810-23-000017</x:v>
      </x:c>
      <x:c r="K539" t="str">
        <x:v>https://www.sec.gov/Archives/edgar/data/1045810/000104581023000017/0001045810-23-000017-index.html</x:v>
      </x:c>
      <x:c r="L539" t="str">
        <x:v>Selected</x:v>
      </x:c>
      <x:c r="M539" t="str">
        <x:v>us-gaap:AccountsReceivableNetCurrent; </x:v>
      </x:c>
    </x:row>
    <x:row r="540" ht="23" customHeight="1">
      <x:c r="A540" t="str">
        <x:v>FACT-0535</x:v>
      </x:c>
      <x:c r="B540" t="str">
        <x:v>inventory</x:v>
      </x:c>
      <x:c r="C540" t="str">
        <x:v>FY2022</x:v>
      </x:c>
      <x:c r="D540" t="str">
        <x:v>Not captured</x:v>
      </x:c>
      <x:c r="E540" t="str">
        <x:v>2022-01-30</x:v>
      </x:c>
      <x:c r="F540" s="63" t="n">
        <x:v>2605</x:v>
      </x:c>
      <x:c r="G540" s="65" t="str">
        <x:v>USD million</x:v>
      </x:c>
      <x:c r="H540" t="str">
        <x:v>SRC-001</x:v>
      </x:c>
      <x:c r="I540" t="str">
        <x:v>2023-02-24</x:v>
      </x:c>
      <x:c r="J540" t="str">
        <x:v>0001045810-23-000017</x:v>
      </x:c>
      <x:c r="K540" t="str">
        <x:v>https://www.sec.gov/Archives/edgar/data/1045810/000104581023000017/0001045810-23-000017-index.html</x:v>
      </x:c>
      <x:c r="L540" t="str">
        <x:v>Selected</x:v>
      </x:c>
      <x:c r="M540" t="str">
        <x:v>us-gaap:InventoryNet; </x:v>
      </x:c>
    </x:row>
    <x:row r="541" ht="23" customHeight="1">
      <x:c r="A541" t="str">
        <x:v>FACT-0536</x:v>
      </x:c>
      <x:c r="B541" t="str">
        <x:v>current_assets</x:v>
      </x:c>
      <x:c r="C541" t="str">
        <x:v>FY2022</x:v>
      </x:c>
      <x:c r="D541" t="str">
        <x:v>Not captured</x:v>
      </x:c>
      <x:c r="E541" t="str">
        <x:v>2022-01-30</x:v>
      </x:c>
      <x:c r="F541" s="63" t="n">
        <x:v>28829</x:v>
      </x:c>
      <x:c r="G541" s="65" t="str">
        <x:v>USD million</x:v>
      </x:c>
      <x:c r="H541" t="str">
        <x:v>SRC-001</x:v>
      </x:c>
      <x:c r="I541" t="str">
        <x:v>2023-02-24</x:v>
      </x:c>
      <x:c r="J541" t="str">
        <x:v>0001045810-23-000017</x:v>
      </x:c>
      <x:c r="K541" t="str">
        <x:v>https://www.sec.gov/Archives/edgar/data/1045810/000104581023000017/0001045810-23-000017-index.html</x:v>
      </x:c>
      <x:c r="L541" t="str">
        <x:v>Selected</x:v>
      </x:c>
      <x:c r="M541" t="str">
        <x:v>us-gaap:AssetsCurrent; </x:v>
      </x:c>
    </x:row>
    <x:row r="542" ht="23" customHeight="1">
      <x:c r="A542" t="str">
        <x:v>FACT-0537</x:v>
      </x:c>
      <x:c r="B542" t="str">
        <x:v>ppe</x:v>
      </x:c>
      <x:c r="C542" t="str">
        <x:v>FY2022</x:v>
      </x:c>
      <x:c r="D542" t="str">
        <x:v>Not captured</x:v>
      </x:c>
      <x:c r="E542" t="str">
        <x:v>2022-01-30</x:v>
      </x:c>
      <x:c r="F542" s="63" t="n">
        <x:v>2778</x:v>
      </x:c>
      <x:c r="G542" s="65" t="str">
        <x:v>USD million</x:v>
      </x:c>
      <x:c r="H542" t="str">
        <x:v>SRC-001</x:v>
      </x:c>
      <x:c r="I542" t="str">
        <x:v>2023-02-24</x:v>
      </x:c>
      <x:c r="J542" t="str">
        <x:v>0001045810-23-000017</x:v>
      </x:c>
      <x:c r="K542" t="str">
        <x:v>https://www.sec.gov/Archives/edgar/data/1045810/000104581023000017/0001045810-23-000017-index.html</x:v>
      </x:c>
      <x:c r="L542" t="str">
        <x:v>Selected</x:v>
      </x:c>
      <x:c r="M542" t="str">
        <x:v>us-gaap:PropertyPlantAndEquipmentNet; </x:v>
      </x:c>
    </x:row>
    <x:row r="543" ht="23" customHeight="1">
      <x:c r="A543" t="str">
        <x:v>FACT-0538</x:v>
      </x:c>
      <x:c r="B543" t="str">
        <x:v>goodwill</x:v>
      </x:c>
      <x:c r="C543" t="str">
        <x:v>FY2022</x:v>
      </x:c>
      <x:c r="D543" t="str">
        <x:v>Not captured</x:v>
      </x:c>
      <x:c r="E543" t="str">
        <x:v>2022-01-30</x:v>
      </x:c>
      <x:c r="F543" s="63" t="n">
        <x:v>4349</x:v>
      </x:c>
      <x:c r="G543" s="65" t="str">
        <x:v>USD million</x:v>
      </x:c>
      <x:c r="H543" t="str">
        <x:v>SRC-001</x:v>
      </x:c>
      <x:c r="I543" t="str">
        <x:v>2023-02-24</x:v>
      </x:c>
      <x:c r="J543" t="str">
        <x:v>0001045810-23-000017</x:v>
      </x:c>
      <x:c r="K543" t="str">
        <x:v>https://www.sec.gov/Archives/edgar/data/1045810/000104581023000017/0001045810-23-000017-index.html</x:v>
      </x:c>
      <x:c r="L543" t="str">
        <x:v>Selected</x:v>
      </x:c>
      <x:c r="M543" t="str">
        <x:v>us-gaap:Goodwill; </x:v>
      </x:c>
    </x:row>
    <x:row r="544" ht="23" customHeight="1">
      <x:c r="A544" t="str">
        <x:v>FACT-0539</x:v>
      </x:c>
      <x:c r="B544" t="str">
        <x:v>intangibles</x:v>
      </x:c>
      <x:c r="C544" t="str">
        <x:v>FY2022</x:v>
      </x:c>
      <x:c r="D544" t="str">
        <x:v>Not captured</x:v>
      </x:c>
      <x:c r="E544" t="str">
        <x:v>2022-01-30</x:v>
      </x:c>
      <x:c r="F544" s="63" t="n">
        <x:v>2339</x:v>
      </x:c>
      <x:c r="G544" s="65" t="str">
        <x:v>USD million</x:v>
      </x:c>
      <x:c r="H544" t="str">
        <x:v>SRC-001</x:v>
      </x:c>
      <x:c r="I544" t="str">
        <x:v>2023-02-24</x:v>
      </x:c>
      <x:c r="J544" t="str">
        <x:v>0001045810-23-000017</x:v>
      </x:c>
      <x:c r="K544" t="str">
        <x:v>https://www.sec.gov/Archives/edgar/data/1045810/000104581023000017/0001045810-23-000017-index.html</x:v>
      </x:c>
      <x:c r="L544" t="str">
        <x:v>Selected</x:v>
      </x:c>
      <x:c r="M544" t="str">
        <x:v>us-gaap:FiniteLivedIntangibleAssetsNet; </x:v>
      </x:c>
    </x:row>
    <x:row r="545" ht="23" customHeight="1">
      <x:c r="A545" t="str">
        <x:v>FACT-0540</x:v>
      </x:c>
      <x:c r="B545" t="str">
        <x:v>assets</x:v>
      </x:c>
      <x:c r="C545" t="str">
        <x:v>FY2022</x:v>
      </x:c>
      <x:c r="D545" t="str">
        <x:v>Not captured</x:v>
      </x:c>
      <x:c r="E545" t="str">
        <x:v>2022-01-30</x:v>
      </x:c>
      <x:c r="F545" s="63" t="n">
        <x:v>44187</x:v>
      </x:c>
      <x:c r="G545" s="65" t="str">
        <x:v>USD million</x:v>
      </x:c>
      <x:c r="H545" t="str">
        <x:v>SRC-001</x:v>
      </x:c>
      <x:c r="I545" t="str">
        <x:v>2023-02-24</x:v>
      </x:c>
      <x:c r="J545" t="str">
        <x:v>0001045810-23-000017</x:v>
      </x:c>
      <x:c r="K545" t="str">
        <x:v>https://www.sec.gov/Archives/edgar/data/1045810/000104581023000017/0001045810-23-000017-index.html</x:v>
      </x:c>
      <x:c r="L545" t="str">
        <x:v>Selected</x:v>
      </x:c>
      <x:c r="M545" t="str">
        <x:v>us-gaap:Assets; </x:v>
      </x:c>
    </x:row>
    <x:row r="546" ht="23" customHeight="1">
      <x:c r="A546" t="str">
        <x:v>FACT-0541</x:v>
      </x:c>
      <x:c r="B546" t="str">
        <x:v>payables</x:v>
      </x:c>
      <x:c r="C546" t="str">
        <x:v>FY2022</x:v>
      </x:c>
      <x:c r="D546" t="str">
        <x:v>Not captured</x:v>
      </x:c>
      <x:c r="E546" t="str">
        <x:v>2022-01-30</x:v>
      </x:c>
      <x:c r="F546" s="63" t="n">
        <x:v>1783</x:v>
      </x:c>
      <x:c r="G546" s="65" t="str">
        <x:v>USD million</x:v>
      </x:c>
      <x:c r="H546" t="str">
        <x:v>SRC-001</x:v>
      </x:c>
      <x:c r="I546" t="str">
        <x:v>2023-02-24</x:v>
      </x:c>
      <x:c r="J546" t="str">
        <x:v>0001045810-23-000017</x:v>
      </x:c>
      <x:c r="K546" t="str">
        <x:v>https://www.sec.gov/Archives/edgar/data/1045810/000104581023000017/0001045810-23-000017-index.html</x:v>
      </x:c>
      <x:c r="L546" t="str">
        <x:v>Selected</x:v>
      </x:c>
      <x:c r="M546" t="str">
        <x:v>us-gaap:AccountsPayableCurrent; </x:v>
      </x:c>
    </x:row>
    <x:row r="547" ht="23" customHeight="1">
      <x:c r="A547" t="str">
        <x:v>FACT-0542</x:v>
      </x:c>
      <x:c r="B547" t="str">
        <x:v>current_liabilities</x:v>
      </x:c>
      <x:c r="C547" t="str">
        <x:v>FY2022</x:v>
      </x:c>
      <x:c r="D547" t="str">
        <x:v>Not captured</x:v>
      </x:c>
      <x:c r="E547" t="str">
        <x:v>2022-01-30</x:v>
      </x:c>
      <x:c r="F547" s="63" t="n">
        <x:v>4335</x:v>
      </x:c>
      <x:c r="G547" s="65" t="str">
        <x:v>USD million</x:v>
      </x:c>
      <x:c r="H547" t="str">
        <x:v>SRC-001</x:v>
      </x:c>
      <x:c r="I547" t="str">
        <x:v>2023-02-24</x:v>
      </x:c>
      <x:c r="J547" t="str">
        <x:v>0001045810-23-000017</x:v>
      </x:c>
      <x:c r="K547" t="str">
        <x:v>https://www.sec.gov/Archives/edgar/data/1045810/000104581023000017/0001045810-23-000017-index.html</x:v>
      </x:c>
      <x:c r="L547" t="str">
        <x:v>Selected</x:v>
      </x:c>
      <x:c r="M547" t="str">
        <x:v>us-gaap:LiabilitiesCurrent; </x:v>
      </x:c>
    </x:row>
    <x:row r="548" ht="23" customHeight="1">
      <x:c r="A548" t="str">
        <x:v>FACT-0543</x:v>
      </x:c>
      <x:c r="B548" t="str">
        <x:v>liabilities</x:v>
      </x:c>
      <x:c r="C548" t="str">
        <x:v>FY2022</x:v>
      </x:c>
      <x:c r="D548" t="str">
        <x:v>Not captured</x:v>
      </x:c>
      <x:c r="E548" t="str">
        <x:v>2022-01-30</x:v>
      </x:c>
      <x:c r="F548" s="63" t="n">
        <x:v>17575</x:v>
      </x:c>
      <x:c r="G548" s="65" t="str">
        <x:v>USD million</x:v>
      </x:c>
      <x:c r="H548" t="str">
        <x:v>SRC-001</x:v>
      </x:c>
      <x:c r="I548" t="str">
        <x:v>2023-02-24</x:v>
      </x:c>
      <x:c r="J548" t="str">
        <x:v>0001045810-23-000017</x:v>
      </x:c>
      <x:c r="K548" t="str">
        <x:v>https://www.sec.gov/Archives/edgar/data/1045810/000104581023000017/0001045810-23-000017-index.html</x:v>
      </x:c>
      <x:c r="L548" t="str">
        <x:v>Selected</x:v>
      </x:c>
      <x:c r="M548" t="str">
        <x:v>us-gaap:Liabilities; </x:v>
      </x:c>
    </x:row>
    <x:row r="549" ht="23" customHeight="1">
      <x:c r="A549" t="str">
        <x:v>FACT-0544</x:v>
      </x:c>
      <x:c r="B549" t="str">
        <x:v>debt_current</x:v>
      </x:c>
      <x:c r="C549" t="str">
        <x:v>FY2022</x:v>
      </x:c>
      <x:c r="D549" t="str">
        <x:v>Not captured</x:v>
      </x:c>
      <x:c r="E549" t="str">
        <x:v>2022-01-30</x:v>
      </x:c>
      <x:c r="F549" s="63" t="n">
        <x:v>0</x:v>
      </x:c>
      <x:c r="G549" s="65" t="str">
        <x:v>USD million</x:v>
      </x:c>
      <x:c r="H549" t="str">
        <x:v>SRC-001</x:v>
      </x:c>
      <x:c r="I549" t="str">
        <x:v>2023-02-24</x:v>
      </x:c>
      <x:c r="J549" t="str">
        <x:v>0001045810-23-000017</x:v>
      </x:c>
      <x:c r="K549" t="str">
        <x:v>https://www.sec.gov/Archives/edgar/data/1045810/000104581023000017/0001045810-23-000017-index.html</x:v>
      </x:c>
      <x:c r="L549" t="str">
        <x:v>Selected</x:v>
      </x:c>
      <x:c r="M549" t="str">
        <x:v>us-gaap:LongTermDebtCurrent; </x:v>
      </x:c>
    </x:row>
    <x:row r="550" ht="23" customHeight="1">
      <x:c r="A550" t="str">
        <x:v>FACT-0545</x:v>
      </x:c>
      <x:c r="B550" t="str">
        <x:v>debt_long</x:v>
      </x:c>
      <x:c r="C550" t="str">
        <x:v>FY2022</x:v>
      </x:c>
      <x:c r="D550" t="str">
        <x:v>Not captured</x:v>
      </x:c>
      <x:c r="E550" t="str">
        <x:v>2022-01-30</x:v>
      </x:c>
      <x:c r="F550" s="63" t="n">
        <x:v>10946</x:v>
      </x:c>
      <x:c r="G550" s="65" t="str">
        <x:v>USD million</x:v>
      </x:c>
      <x:c r="H550" t="str">
        <x:v>SRC-001</x:v>
      </x:c>
      <x:c r="I550" t="str">
        <x:v>2023-02-24</x:v>
      </x:c>
      <x:c r="J550" t="str">
        <x:v>0001045810-23-000017</x:v>
      </x:c>
      <x:c r="K550" t="str">
        <x:v>https://www.sec.gov/Archives/edgar/data/1045810/000104581023000017/0001045810-23-000017-index.html</x:v>
      </x:c>
      <x:c r="L550" t="str">
        <x:v>Selected</x:v>
      </x:c>
      <x:c r="M550" t="str">
        <x:v>us-gaap:LongTermDebtNoncurrent; </x:v>
      </x:c>
    </x:row>
    <x:row r="551" ht="23" customHeight="1">
      <x:c r="A551" t="str">
        <x:v>FACT-0546</x:v>
      </x:c>
      <x:c r="B551" t="str">
        <x:v>equity</x:v>
      </x:c>
      <x:c r="C551" t="str">
        <x:v>FY2022</x:v>
      </x:c>
      <x:c r="D551" t="str">
        <x:v>Not captured</x:v>
      </x:c>
      <x:c r="E551" t="str">
        <x:v>2022-01-30</x:v>
      </x:c>
      <x:c r="F551" s="63" t="n">
        <x:v>26612</x:v>
      </x:c>
      <x:c r="G551" s="65" t="str">
        <x:v>USD million</x:v>
      </x:c>
      <x:c r="H551" t="str">
        <x:v>SRC-001</x:v>
      </x:c>
      <x:c r="I551" t="str">
        <x:v>2025-02-26</x:v>
      </x:c>
      <x:c r="J551" t="str">
        <x:v>0001045810-25-000023</x:v>
      </x:c>
      <x:c r="K551" t="str">
        <x:v>https://www.sec.gov/Archives/edgar/data/1045810/000104581025000023/0001045810-25-000023-index.html</x:v>
      </x:c>
      <x:c r="L551" t="str">
        <x:v>Selected</x:v>
      </x:c>
      <x:c r="M551" t="str">
        <x:v>us-gaap:StockholdersEquity; </x:v>
      </x:c>
    </x:row>
    <x:row r="552" ht="23" customHeight="1">
      <x:c r="A552" t="str">
        <x:v>FACT-0547</x:v>
      </x:c>
      <x:c r="B552" t="str">
        <x:v>retained</x:v>
      </x:c>
      <x:c r="C552" t="str">
        <x:v>FY2022</x:v>
      </x:c>
      <x:c r="D552" t="str">
        <x:v>Not captured</x:v>
      </x:c>
      <x:c r="E552" t="str">
        <x:v>2022-01-30</x:v>
      </x:c>
      <x:c r="F552" s="63" t="n">
        <x:v>16235</x:v>
      </x:c>
      <x:c r="G552" s="65" t="str">
        <x:v>USD million</x:v>
      </x:c>
      <x:c r="H552" t="str">
        <x:v>SRC-001</x:v>
      </x:c>
      <x:c r="I552" t="str">
        <x:v>2023-02-24</x:v>
      </x:c>
      <x:c r="J552" t="str">
        <x:v>0001045810-23-000017</x:v>
      </x:c>
      <x:c r="K552" t="str">
        <x:v>https://www.sec.gov/Archives/edgar/data/1045810/000104581023000017/0001045810-23-000017-index.html</x:v>
      </x:c>
      <x:c r="L552" t="str">
        <x:v>Selected</x:v>
      </x:c>
      <x:c r="M552" t="str">
        <x:v>us-gaap:RetainedEarningsAccumulatedDeficit; </x:v>
      </x:c>
    </x:row>
    <x:row r="553" ht="23" customHeight="1">
      <x:c r="A553" t="str">
        <x:v>FACT-0548</x:v>
      </x:c>
      <x:c r="B553" t="str">
        <x:v>cfo</x:v>
      </x:c>
      <x:c r="C553" t="str">
        <x:v>FY2022</x:v>
      </x:c>
      <x:c r="D553" t="str">
        <x:v>2021-02-01</x:v>
      </x:c>
      <x:c r="E553" t="str">
        <x:v>2022-01-30</x:v>
      </x:c>
      <x:c r="F553" s="63" t="n">
        <x:v>9108</x:v>
      </x:c>
      <x:c r="G553" s="65" t="str">
        <x:v>USD million</x:v>
      </x:c>
      <x:c r="H553" t="str">
        <x:v>SRC-001</x:v>
      </x:c>
      <x:c r="I553" t="str">
        <x:v>2024-02-21</x:v>
      </x:c>
      <x:c r="J553" t="str">
        <x:v>0001045810-24-000029</x:v>
      </x:c>
      <x:c r="K553" t="str">
        <x:v>https://www.sec.gov/Archives/edgar/data/1045810/000104581024000029/0001045810-24-000029-index.html</x:v>
      </x:c>
      <x:c r="L553" t="str">
        <x:v>Selected</x:v>
      </x:c>
      <x:c r="M553" t="str">
        <x:v>us-gaap:NetCashProvidedByUsedInOperatingActivities; </x:v>
      </x:c>
    </x:row>
    <x:row r="554" ht="23" customHeight="1">
      <x:c r="A554" t="str">
        <x:v>FACT-0549</x:v>
      </x:c>
      <x:c r="B554" t="str">
        <x:v>cfi</x:v>
      </x:c>
      <x:c r="C554" t="str">
        <x:v>FY2022</x:v>
      </x:c>
      <x:c r="D554" t="str">
        <x:v>2021-02-01</x:v>
      </x:c>
      <x:c r="E554" t="str">
        <x:v>2022-01-30</x:v>
      </x:c>
      <x:c r="F554" s="63" t="n">
        <x:v>-9830</x:v>
      </x:c>
      <x:c r="G554" s="65" t="str">
        <x:v>USD million</x:v>
      </x:c>
      <x:c r="H554" t="str">
        <x:v>SRC-001</x:v>
      </x:c>
      <x:c r="I554" t="str">
        <x:v>2024-02-21</x:v>
      </x:c>
      <x:c r="J554" t="str">
        <x:v>0001045810-24-000029</x:v>
      </x:c>
      <x:c r="K554" t="str">
        <x:v>https://www.sec.gov/Archives/edgar/data/1045810/000104581024000029/0001045810-24-000029-index.html</x:v>
      </x:c>
      <x:c r="L554" t="str">
        <x:v>Selected</x:v>
      </x:c>
      <x:c r="M554" t="str">
        <x:v>us-gaap:NetCashProvidedByUsedInInvestingActivities; </x:v>
      </x:c>
    </x:row>
    <x:row r="555" ht="23" customHeight="1">
      <x:c r="A555" t="str">
        <x:v>FACT-0550</x:v>
      </x:c>
      <x:c r="B555" t="str">
        <x:v>cff</x:v>
      </x:c>
      <x:c r="C555" t="str">
        <x:v>FY2022</x:v>
      </x:c>
      <x:c r="D555" t="str">
        <x:v>2021-02-01</x:v>
      </x:c>
      <x:c r="E555" t="str">
        <x:v>2022-01-30</x:v>
      </x:c>
      <x:c r="F555" s="63" t="n">
        <x:v>1865</x:v>
      </x:c>
      <x:c r="G555" s="65" t="str">
        <x:v>USD million</x:v>
      </x:c>
      <x:c r="H555" t="str">
        <x:v>SRC-001</x:v>
      </x:c>
      <x:c r="I555" t="str">
        <x:v>2024-02-21</x:v>
      </x:c>
      <x:c r="J555" t="str">
        <x:v>0001045810-24-000029</x:v>
      </x:c>
      <x:c r="K555" t="str">
        <x:v>https://www.sec.gov/Archives/edgar/data/1045810/000104581024000029/0001045810-24-000029-index.html</x:v>
      </x:c>
      <x:c r="L555" t="str">
        <x:v>Selected</x:v>
      </x:c>
      <x:c r="M555" t="str">
        <x:v>us-gaap:NetCashProvidedByUsedInFinancingActivities; </x:v>
      </x:c>
    </x:row>
    <x:row r="556" ht="23" customHeight="1">
      <x:c r="A556" t="str">
        <x:v>FACT-0551</x:v>
      </x:c>
      <x:c r="B556" t="str">
        <x:v>da</x:v>
      </x:c>
      <x:c r="C556" t="str">
        <x:v>FY2022</x:v>
      </x:c>
      <x:c r="D556" t="str">
        <x:v>2021-02-01</x:v>
      </x:c>
      <x:c r="E556" t="str">
        <x:v>2022-01-30</x:v>
      </x:c>
      <x:c r="F556" s="63" t="n">
        <x:v>1174</x:v>
      </x:c>
      <x:c r="G556" s="65" t="str">
        <x:v>USD million</x:v>
      </x:c>
      <x:c r="H556" t="str">
        <x:v>SRC-001</x:v>
      </x:c>
      <x:c r="I556" t="str">
        <x:v>2024-02-21</x:v>
      </x:c>
      <x:c r="J556" t="str">
        <x:v>0001045810-24-000029</x:v>
      </x:c>
      <x:c r="K556" t="str">
        <x:v>https://www.sec.gov/Archives/edgar/data/1045810/000104581024000029/0001045810-24-000029-index.html</x:v>
      </x:c>
      <x:c r="L556" t="str">
        <x:v>Selected</x:v>
      </x:c>
      <x:c r="M556" t="str">
        <x:v>us-gaap:DepreciationDepletionAndAmortization; </x:v>
      </x:c>
    </x:row>
    <x:row r="557" ht="23" customHeight="1">
      <x:c r="A557" t="str">
        <x:v>FACT-0552</x:v>
      </x:c>
      <x:c r="B557" t="str">
        <x:v>sbc</x:v>
      </x:c>
      <x:c r="C557" t="str">
        <x:v>FY2022</x:v>
      </x:c>
      <x:c r="D557" t="str">
        <x:v>2021-02-01</x:v>
      </x:c>
      <x:c r="E557" t="str">
        <x:v>2022-01-30</x:v>
      </x:c>
      <x:c r="F557" s="63" t="n">
        <x:v>2004</x:v>
      </x:c>
      <x:c r="G557" s="65" t="str">
        <x:v>USD million</x:v>
      </x:c>
      <x:c r="H557" t="str">
        <x:v>SRC-001</x:v>
      </x:c>
      <x:c r="I557" t="str">
        <x:v>2024-02-21</x:v>
      </x:c>
      <x:c r="J557" t="str">
        <x:v>0001045810-24-000029</x:v>
      </x:c>
      <x:c r="K557" t="str">
        <x:v>https://www.sec.gov/Archives/edgar/data/1045810/000104581024000029/0001045810-24-000029-index.html</x:v>
      </x:c>
      <x:c r="L557" t="str">
        <x:v>Selected</x:v>
      </x:c>
      <x:c r="M557" t="str">
        <x:v>us-gaap:ShareBasedCompensation; </x:v>
      </x:c>
    </x:row>
    <x:row r="558" ht="23" customHeight="1">
      <x:c r="A558" t="str">
        <x:v>FACT-0553</x:v>
      </x:c>
      <x:c r="B558" t="str">
        <x:v>capex</x:v>
      </x:c>
      <x:c r="C558" t="str">
        <x:v>FY2022</x:v>
      </x:c>
      <x:c r="D558" t="str">
        <x:v>2021-02-01</x:v>
      </x:c>
      <x:c r="E558" t="str">
        <x:v>2022-01-30</x:v>
      </x:c>
      <x:c r="F558" s="63" t="n">
        <x:v>976</x:v>
      </x:c>
      <x:c r="G558" s="65" t="str">
        <x:v>USD million</x:v>
      </x:c>
      <x:c r="H558" t="str">
        <x:v>SRC-001</x:v>
      </x:c>
      <x:c r="I558" t="str">
        <x:v>2024-02-21</x:v>
      </x:c>
      <x:c r="J558" t="str">
        <x:v>0001045810-24-000029</x:v>
      </x:c>
      <x:c r="K558" t="str">
        <x:v>https://www.sec.gov/Archives/edgar/data/1045810/000104581024000029/0001045810-24-000029-index.html</x:v>
      </x:c>
      <x:c r="L558" t="str">
        <x:v>Selected</x:v>
      </x:c>
      <x:c r="M558" t="str">
        <x:v>us-gaap:PaymentsToAcquireProductiveAssets; </x:v>
      </x:c>
    </x:row>
    <x:row r="559" ht="23" customHeight="1">
      <x:c r="A559" t="str">
        <x:v>FACT-0554</x:v>
      </x:c>
      <x:c r="B559" t="str">
        <x:v>acquisitions</x:v>
      </x:c>
      <x:c r="C559" t="str">
        <x:v>FY2022</x:v>
      </x:c>
      <x:c r="D559" t="str">
        <x:v>2021-02-01</x:v>
      </x:c>
      <x:c r="E559" t="str">
        <x:v>2022-01-30</x:v>
      </x:c>
      <x:c r="F559" s="63" t="n">
        <x:v>263</x:v>
      </x:c>
      <x:c r="G559" s="65" t="str">
        <x:v>USD million</x:v>
      </x:c>
      <x:c r="H559" t="str">
        <x:v>SRC-001</x:v>
      </x:c>
      <x:c r="I559" t="str">
        <x:v>2024-02-21</x:v>
      </x:c>
      <x:c r="J559" t="str">
        <x:v>0001045810-24-000029</x:v>
      </x:c>
      <x:c r="K559" t="str">
        <x:v>https://www.sec.gov/Archives/edgar/data/1045810/000104581024000029/0001045810-24-000029-index.html</x:v>
      </x:c>
      <x:c r="L559" t="str">
        <x:v>Selected</x:v>
      </x:c>
      <x:c r="M559" t="str">
        <x:v>us-gaap:PaymentsToAcquireBusinessesNetOfCashAcquired; </x:v>
      </x:c>
    </x:row>
    <x:row r="560" ht="23" customHeight="1">
      <x:c r="A560" t="str">
        <x:v>FACT-0555</x:v>
      </x:c>
      <x:c r="B560" t="str">
        <x:v>repurchases</x:v>
      </x:c>
      <x:c r="C560" t="str">
        <x:v>FY2022</x:v>
      </x:c>
      <x:c r="D560" t="str">
        <x:v>2021-02-01</x:v>
      </x:c>
      <x:c r="E560" t="str">
        <x:v>2022-01-30</x:v>
      </x:c>
      <x:c r="F560" s="63" t="n">
        <x:v>0</x:v>
      </x:c>
      <x:c r="G560" s="65" t="str">
        <x:v>USD million</x:v>
      </x:c>
      <x:c r="H560" t="str">
        <x:v>SRC-001</x:v>
      </x:c>
      <x:c r="I560" t="str">
        <x:v>2024-02-21</x:v>
      </x:c>
      <x:c r="J560" t="str">
        <x:v>0001045810-24-000029</x:v>
      </x:c>
      <x:c r="K560" t="str">
        <x:v>https://www.sec.gov/Archives/edgar/data/1045810/000104581024000029/0001045810-24-000029-index.html</x:v>
      </x:c>
      <x:c r="L560" t="str">
        <x:v>Selected</x:v>
      </x:c>
      <x:c r="M560" t="str">
        <x:v>us-gaap:PaymentsForRepurchaseOfCommonStock; </x:v>
      </x:c>
    </x:row>
    <x:row r="561" ht="23" customHeight="1">
      <x:c r="A561" t="str">
        <x:v>FACT-0556</x:v>
      </x:c>
      <x:c r="B561" t="str">
        <x:v>dividends</x:v>
      </x:c>
      <x:c r="C561" t="str">
        <x:v>FY2022</x:v>
      </x:c>
      <x:c r="D561" t="str">
        <x:v>2021-02-01</x:v>
      </x:c>
      <x:c r="E561" t="str">
        <x:v>2022-01-30</x:v>
      </x:c>
      <x:c r="F561" s="63" t="n">
        <x:v>399</x:v>
      </x:c>
      <x:c r="G561" s="65" t="str">
        <x:v>USD million</x:v>
      </x:c>
      <x:c r="H561" t="str">
        <x:v>SRC-001</x:v>
      </x:c>
      <x:c r="I561" t="str">
        <x:v>2024-02-21</x:v>
      </x:c>
      <x:c r="J561" t="str">
        <x:v>0001045810-24-000029</x:v>
      </x:c>
      <x:c r="K561" t="str">
        <x:v>https://www.sec.gov/Archives/edgar/data/1045810/000104581024000029/0001045810-24-000029-index.html</x:v>
      </x:c>
      <x:c r="L561" t="str">
        <x:v>Selected</x:v>
      </x:c>
      <x:c r="M561" t="str">
        <x:v>us-gaap:PaymentsOfDividends; </x:v>
      </x:c>
    </x:row>
    <x:row r="562" ht="23" customHeight="1">
      <x:c r="A562" t="str">
        <x:v>FACT-0557</x:v>
      </x:c>
      <x:c r="B562" t="str">
        <x:v>cash_taxes</x:v>
      </x:c>
      <x:c r="C562" t="str">
        <x:v>FY2022</x:v>
      </x:c>
      <x:c r="D562" t="str">
        <x:v>2021-02-01</x:v>
      </x:c>
      <x:c r="E562" t="str">
        <x:v>2022-01-30</x:v>
      </x:c>
      <x:c r="F562" s="63" t="n">
        <x:v>396</x:v>
      </x:c>
      <x:c r="G562" s="65" t="str">
        <x:v>USD million</x:v>
      </x:c>
      <x:c r="H562" t="str">
        <x:v>SRC-001</x:v>
      </x:c>
      <x:c r="I562" t="str">
        <x:v>2024-02-21</x:v>
      </x:c>
      <x:c r="J562" t="str">
        <x:v>0001045810-24-000029</x:v>
      </x:c>
      <x:c r="K562" t="str">
        <x:v>https://www.sec.gov/Archives/edgar/data/1045810/000104581024000029/0001045810-24-000029-index.html</x:v>
      </x:c>
      <x:c r="L562" t="str">
        <x:v>Selected</x:v>
      </x:c>
      <x:c r="M562" t="str">
        <x:v>us-gaap:IncomeTaxesPaidNet; </x:v>
      </x:c>
    </x:row>
    <x:row r="563" ht="23" customHeight="1">
      <x:c r="A563" t="str">
        <x:v>FACT-0558</x:v>
      </x:c>
      <x:c r="B563" t="str">
        <x:v>revenue</x:v>
      </x:c>
      <x:c r="C563" t="str">
        <x:v>FY2023</x:v>
      </x:c>
      <x:c r="D563" t="str">
        <x:v>2022-01-31</x:v>
      </x:c>
      <x:c r="E563" t="str">
        <x:v>2023-01-29</x:v>
      </x:c>
      <x:c r="F563" s="63" t="n">
        <x:v>26974</x:v>
      </x:c>
      <x:c r="G563" s="65" t="str">
        <x:v>USD million</x:v>
      </x:c>
      <x:c r="H563" t="str">
        <x:v>SRC-001</x:v>
      </x:c>
      <x:c r="I563" t="str">
        <x:v>2025-02-26</x:v>
      </x:c>
      <x:c r="J563" t="str">
        <x:v>0001045810-25-000023</x:v>
      </x:c>
      <x:c r="K563" t="str">
        <x:v>https://www.sec.gov/Archives/edgar/data/1045810/000104581025000023/0001045810-25-000023-index.html</x:v>
      </x:c>
      <x:c r="L563" t="str">
        <x:v>Selected</x:v>
      </x:c>
      <x:c r="M563" t="str">
        <x:v>us-gaap:Revenues; </x:v>
      </x:c>
    </x:row>
    <x:row r="564" ht="23" customHeight="1">
      <x:c r="A564" t="str">
        <x:v>FACT-0559</x:v>
      </x:c>
      <x:c r="B564" t="str">
        <x:v>cogs</x:v>
      </x:c>
      <x:c r="C564" t="str">
        <x:v>FY2023</x:v>
      </x:c>
      <x:c r="D564" t="str">
        <x:v>2022-01-31</x:v>
      </x:c>
      <x:c r="E564" t="str">
        <x:v>2023-01-29</x:v>
      </x:c>
      <x:c r="F564" s="63" t="n">
        <x:v>11618</x:v>
      </x:c>
      <x:c r="G564" s="65" t="str">
        <x:v>USD million</x:v>
      </x:c>
      <x:c r="H564" t="str">
        <x:v>SRC-001</x:v>
      </x:c>
      <x:c r="I564" t="str">
        <x:v>2025-02-26</x:v>
      </x:c>
      <x:c r="J564" t="str">
        <x:v>0001045810-25-000023</x:v>
      </x:c>
      <x:c r="K564" t="str">
        <x:v>https://www.sec.gov/Archives/edgar/data/1045810/000104581025000023/0001045810-25-000023-index.html</x:v>
      </x:c>
      <x:c r="L564" t="str">
        <x:v>Selected</x:v>
      </x:c>
      <x:c r="M564" t="str">
        <x:v>us-gaap:CostOfRevenue; </x:v>
      </x:c>
    </x:row>
    <x:row r="565" ht="23" customHeight="1">
      <x:c r="A565" t="str">
        <x:v>FACT-0560</x:v>
      </x:c>
      <x:c r="B565" t="str">
        <x:v>gross_profit</x:v>
      </x:c>
      <x:c r="C565" t="str">
        <x:v>FY2023</x:v>
      </x:c>
      <x:c r="D565" t="str">
        <x:v>2022-01-31</x:v>
      </x:c>
      <x:c r="E565" t="str">
        <x:v>2023-01-29</x:v>
      </x:c>
      <x:c r="F565" s="63" t="n">
        <x:v>15356</x:v>
      </x:c>
      <x:c r="G565" s="65" t="str">
        <x:v>USD million</x:v>
      </x:c>
      <x:c r="H565" t="str">
        <x:v>SRC-001</x:v>
      </x:c>
      <x:c r="I565" t="str">
        <x:v>2025-02-26</x:v>
      </x:c>
      <x:c r="J565" t="str">
        <x:v>0001045810-25-000023</x:v>
      </x:c>
      <x:c r="K565" t="str">
        <x:v>https://www.sec.gov/Archives/edgar/data/1045810/000104581025000023/0001045810-25-000023-index.html</x:v>
      </x:c>
      <x:c r="L565" t="str">
        <x:v>Selected</x:v>
      </x:c>
      <x:c r="M565" t="str">
        <x:v>us-gaap:GrossProfit; </x:v>
      </x:c>
    </x:row>
    <x:row r="566" ht="23" customHeight="1">
      <x:c r="A566" t="str">
        <x:v>FACT-0561</x:v>
      </x:c>
      <x:c r="B566" t="str">
        <x:v>rd</x:v>
      </x:c>
      <x:c r="C566" t="str">
        <x:v>FY2023</x:v>
      </x:c>
      <x:c r="D566" t="str">
        <x:v>2022-01-31</x:v>
      </x:c>
      <x:c r="E566" t="str">
        <x:v>2023-01-29</x:v>
      </x:c>
      <x:c r="F566" s="63" t="n">
        <x:v>7339</x:v>
      </x:c>
      <x:c r="G566" s="65" t="str">
        <x:v>USD million</x:v>
      </x:c>
      <x:c r="H566" t="str">
        <x:v>SRC-001</x:v>
      </x:c>
      <x:c r="I566" t="str">
        <x:v>2025-02-26</x:v>
      </x:c>
      <x:c r="J566" t="str">
        <x:v>0001045810-25-000023</x:v>
      </x:c>
      <x:c r="K566" t="str">
        <x:v>https://www.sec.gov/Archives/edgar/data/1045810/000104581025000023/0001045810-25-000023-index.html</x:v>
      </x:c>
      <x:c r="L566" t="str">
        <x:v>Selected</x:v>
      </x:c>
      <x:c r="M566" t="str">
        <x:v>us-gaap:ResearchAndDevelopmentExpense; </x:v>
      </x:c>
    </x:row>
    <x:row r="567" ht="23" customHeight="1">
      <x:c r="A567" t="str">
        <x:v>FACT-0562</x:v>
      </x:c>
      <x:c r="B567" t="str">
        <x:v>sga</x:v>
      </x:c>
      <x:c r="C567" t="str">
        <x:v>FY2023</x:v>
      </x:c>
      <x:c r="D567" t="str">
        <x:v>2022-01-31</x:v>
      </x:c>
      <x:c r="E567" t="str">
        <x:v>2023-01-29</x:v>
      </x:c>
      <x:c r="F567" s="63" t="n">
        <x:v>2440</x:v>
      </x:c>
      <x:c r="G567" s="65" t="str">
        <x:v>USD million</x:v>
      </x:c>
      <x:c r="H567" t="str">
        <x:v>SRC-001</x:v>
      </x:c>
      <x:c r="I567" t="str">
        <x:v>2025-02-26</x:v>
      </x:c>
      <x:c r="J567" t="str">
        <x:v>0001045810-25-000023</x:v>
      </x:c>
      <x:c r="K567" t="str">
        <x:v>https://www.sec.gov/Archives/edgar/data/1045810/000104581025000023/0001045810-25-000023-index.html</x:v>
      </x:c>
      <x:c r="L567" t="str">
        <x:v>Selected</x:v>
      </x:c>
      <x:c r="M567" t="str">
        <x:v>us-gaap:SellingGeneralAndAdministrativeExpense; </x:v>
      </x:c>
    </x:row>
    <x:row r="568" ht="23" customHeight="1">
      <x:c r="A568" t="str">
        <x:v>FACT-0563</x:v>
      </x:c>
      <x:c r="B568" t="str">
        <x:v>opex</x:v>
      </x:c>
      <x:c r="C568" t="str">
        <x:v>FY2023</x:v>
      </x:c>
      <x:c r="D568" t="str">
        <x:v>2022-01-31</x:v>
      </x:c>
      <x:c r="E568" t="str">
        <x:v>2023-01-29</x:v>
      </x:c>
      <x:c r="F568" s="63" t="n">
        <x:v>11132</x:v>
      </x:c>
      <x:c r="G568" s="65" t="str">
        <x:v>USD million</x:v>
      </x:c>
      <x:c r="H568" t="str">
        <x:v>SRC-001</x:v>
      </x:c>
      <x:c r="I568" t="str">
        <x:v>2025-02-26</x:v>
      </x:c>
      <x:c r="J568" t="str">
        <x:v>0001045810-25-000023</x:v>
      </x:c>
      <x:c r="K568" t="str">
        <x:v>https://www.sec.gov/Archives/edgar/data/1045810/000104581025000023/0001045810-25-000023-index.html</x:v>
      </x:c>
      <x:c r="L568" t="str">
        <x:v>Selected</x:v>
      </x:c>
      <x:c r="M568" t="str">
        <x:v>us-gaap:OperatingExpenses; </x:v>
      </x:c>
    </x:row>
    <x:row r="569" ht="23" customHeight="1">
      <x:c r="A569" t="str">
        <x:v>FACT-0564</x:v>
      </x:c>
      <x:c r="B569" t="str">
        <x:v>operating_income</x:v>
      </x:c>
      <x:c r="C569" t="str">
        <x:v>FY2023</x:v>
      </x:c>
      <x:c r="D569" t="str">
        <x:v>2022-01-31</x:v>
      </x:c>
      <x:c r="E569" t="str">
        <x:v>2023-01-29</x:v>
      </x:c>
      <x:c r="F569" s="63" t="n">
        <x:v>4224</x:v>
      </x:c>
      <x:c r="G569" s="65" t="str">
        <x:v>USD million</x:v>
      </x:c>
      <x:c r="H569" t="str">
        <x:v>SRC-001</x:v>
      </x:c>
      <x:c r="I569" t="str">
        <x:v>2025-02-26</x:v>
      </x:c>
      <x:c r="J569" t="str">
        <x:v>0001045810-25-000023</x:v>
      </x:c>
      <x:c r="K569" t="str">
        <x:v>https://www.sec.gov/Archives/edgar/data/1045810/000104581025000023/0001045810-25-000023-index.html</x:v>
      </x:c>
      <x:c r="L569" t="str">
        <x:v>Selected</x:v>
      </x:c>
      <x:c r="M569" t="str">
        <x:v>us-gaap:OperatingIncomeLoss; </x:v>
      </x:c>
    </x:row>
    <x:row r="570" ht="23" customHeight="1">
      <x:c r="A570" t="str">
        <x:v>FACT-0565</x:v>
      </x:c>
      <x:c r="B570" t="str">
        <x:v>interest_income</x:v>
      </x:c>
      <x:c r="C570" t="str">
        <x:v>FY2023</x:v>
      </x:c>
      <x:c r="D570" t="str">
        <x:v>2022-01-31</x:v>
      </x:c>
      <x:c r="E570" t="str">
        <x:v>2023-01-29</x:v>
      </x:c>
      <x:c r="F570" s="63" t="n">
        <x:v>267</x:v>
      </x:c>
      <x:c r="G570" s="65" t="str">
        <x:v>USD million</x:v>
      </x:c>
      <x:c r="H570" t="str">
        <x:v>SRC-001</x:v>
      </x:c>
      <x:c r="I570" t="str">
        <x:v>2025-02-26</x:v>
      </x:c>
      <x:c r="J570" t="str">
        <x:v>0001045810-25-000023</x:v>
      </x:c>
      <x:c r="K570" t="str">
        <x:v>https://www.sec.gov/Archives/edgar/data/1045810/000104581025000023/0001045810-25-000023-index.html</x:v>
      </x:c>
      <x:c r="L570" t="str">
        <x:v>Selected</x:v>
      </x:c>
      <x:c r="M570" t="str">
        <x:v>us-gaap:InvestmentIncomeInterest; </x:v>
      </x:c>
    </x:row>
    <x:row r="571" ht="23" customHeight="1">
      <x:c r="A571" t="str">
        <x:v>FACT-0566</x:v>
      </x:c>
      <x:c r="B571" t="str">
        <x:v>interest_expense</x:v>
      </x:c>
      <x:c r="C571" t="str">
        <x:v>FY2023</x:v>
      </x:c>
      <x:c r="D571" t="str">
        <x:v>2022-01-31</x:v>
      </x:c>
      <x:c r="E571" t="str">
        <x:v>2023-01-29</x:v>
      </x:c>
      <x:c r="F571" s="63" t="n">
        <x:v>262</x:v>
      </x:c>
      <x:c r="G571" s="65" t="str">
        <x:v>USD million</x:v>
      </x:c>
      <x:c r="H571" t="str">
        <x:v>SRC-001</x:v>
      </x:c>
      <x:c r="I571" t="str">
        <x:v>2025-02-26</x:v>
      </x:c>
      <x:c r="J571" t="str">
        <x:v>0001045810-25-000023</x:v>
      </x:c>
      <x:c r="K571" t="str">
        <x:v>https://www.sec.gov/Archives/edgar/data/1045810/000104581025000023/0001045810-25-000023-index.html</x:v>
      </x:c>
      <x:c r="L571" t="str">
        <x:v>Selected</x:v>
      </x:c>
      <x:c r="M571" t="str">
        <x:v>us-gaap:InterestExpenseNonoperating; </x:v>
      </x:c>
    </x:row>
    <x:row r="572" ht="23" customHeight="1">
      <x:c r="A572" t="str">
        <x:v>FACT-0567</x:v>
      </x:c>
      <x:c r="B572" t="str">
        <x:v>tax</x:v>
      </x:c>
      <x:c r="C572" t="str">
        <x:v>FY2023</x:v>
      </x:c>
      <x:c r="D572" t="str">
        <x:v>2022-01-31</x:v>
      </x:c>
      <x:c r="E572" t="str">
        <x:v>2023-01-29</x:v>
      </x:c>
      <x:c r="F572" s="63" t="n">
        <x:v>-187</x:v>
      </x:c>
      <x:c r="G572" s="65" t="str">
        <x:v>USD million</x:v>
      </x:c>
      <x:c r="H572" t="str">
        <x:v>SRC-001</x:v>
      </x:c>
      <x:c r="I572" t="str">
        <x:v>2025-02-26</x:v>
      </x:c>
      <x:c r="J572" t="str">
        <x:v>0001045810-25-000023</x:v>
      </x:c>
      <x:c r="K572" t="str">
        <x:v>https://www.sec.gov/Archives/edgar/data/1045810/000104581025000023/0001045810-25-000023-index.html</x:v>
      </x:c>
      <x:c r="L572" t="str">
        <x:v>Selected</x:v>
      </x:c>
      <x:c r="M572" t="str">
        <x:v>us-gaap:IncomeTaxExpenseBenefit; </x:v>
      </x:c>
    </x:row>
    <x:row r="573" ht="23" customHeight="1">
      <x:c r="A573" t="str">
        <x:v>FACT-0568</x:v>
      </x:c>
      <x:c r="B573" t="str">
        <x:v>net_income</x:v>
      </x:c>
      <x:c r="C573" t="str">
        <x:v>FY2023</x:v>
      </x:c>
      <x:c r="D573" t="str">
        <x:v>2022-01-31</x:v>
      </x:c>
      <x:c r="E573" t="str">
        <x:v>2023-01-29</x:v>
      </x:c>
      <x:c r="F573" s="63" t="n">
        <x:v>4368</x:v>
      </x:c>
      <x:c r="G573" s="65" t="str">
        <x:v>USD million</x:v>
      </x:c>
      <x:c r="H573" t="str">
        <x:v>SRC-001</x:v>
      </x:c>
      <x:c r="I573" t="str">
        <x:v>2025-02-26</x:v>
      </x:c>
      <x:c r="J573" t="str">
        <x:v>0001045810-25-000023</x:v>
      </x:c>
      <x:c r="K573" t="str">
        <x:v>https://www.sec.gov/Archives/edgar/data/1045810/000104581025000023/0001045810-25-000023-index.html</x:v>
      </x:c>
      <x:c r="L573" t="str">
        <x:v>Selected</x:v>
      </x:c>
      <x:c r="M573" t="str">
        <x:v>us-gaap:NetIncomeLoss; </x:v>
      </x:c>
    </x:row>
    <x:row r="574" ht="23" customHeight="1">
      <x:c r="A574" t="str">
        <x:v>FACT-0569</x:v>
      </x:c>
      <x:c r="B574" t="str">
        <x:v>eps_basic</x:v>
      </x:c>
      <x:c r="C574" t="str">
        <x:v>FY2023</x:v>
      </x:c>
      <x:c r="D574" t="str">
        <x:v>2022-01-31</x:v>
      </x:c>
      <x:c r="E574" t="str">
        <x:v>2023-01-29</x:v>
      </x:c>
      <x:c r="F574" s="63" t="n">
        <x:v>0.18</x:v>
      </x:c>
      <x:c r="G574" s="65" t="str">
        <x:v>USD/share</x:v>
      </x:c>
      <x:c r="H574" t="str">
        <x:v>SRC-001</x:v>
      </x:c>
      <x:c r="I574" t="str">
        <x:v>2025-02-26</x:v>
      </x:c>
      <x:c r="J574" t="str">
        <x:v>0001045810-25-000023</x:v>
      </x:c>
      <x:c r="K574" t="str">
        <x:v>https://www.sec.gov/Archives/edgar/data/1045810/000104581025000023/0001045810-25-000023-index.html</x:v>
      </x:c>
      <x:c r="L574" t="str">
        <x:v>Selected</x:v>
      </x:c>
      <x:c r="M574" t="str">
        <x:v>us-gaap:EarningsPerShareBasic; Source-reported split basis; do not compare EPS/shares across filing vintages</x:v>
      </x:c>
    </x:row>
    <x:row r="575" ht="23" customHeight="1">
      <x:c r="A575" t="str">
        <x:v>FACT-0570</x:v>
      </x:c>
      <x:c r="B575" t="str">
        <x:v>eps_diluted</x:v>
      </x:c>
      <x:c r="C575" t="str">
        <x:v>FY2023</x:v>
      </x:c>
      <x:c r="D575" t="str">
        <x:v>2022-01-31</x:v>
      </x:c>
      <x:c r="E575" t="str">
        <x:v>2023-01-29</x:v>
      </x:c>
      <x:c r="F575" s="63" t="n">
        <x:v>0.17</x:v>
      </x:c>
      <x:c r="G575" s="65" t="str">
        <x:v>USD/share</x:v>
      </x:c>
      <x:c r="H575" t="str">
        <x:v>SRC-001</x:v>
      </x:c>
      <x:c r="I575" t="str">
        <x:v>2025-02-26</x:v>
      </x:c>
      <x:c r="J575" t="str">
        <x:v>0001045810-25-000023</x:v>
      </x:c>
      <x:c r="K575" t="str">
        <x:v>https://www.sec.gov/Archives/edgar/data/1045810/000104581025000023/0001045810-25-000023-index.html</x:v>
      </x:c>
      <x:c r="L575" t="str">
        <x:v>Selected</x:v>
      </x:c>
      <x:c r="M575" t="str">
        <x:v>us-gaap:EarningsPerShareDiluted; Source-reported split basis; do not compare EPS/shares across filing vintages</x:v>
      </x:c>
    </x:row>
    <x:row r="576" ht="23" customHeight="1">
      <x:c r="A576" t="str">
        <x:v>FACT-0571</x:v>
      </x:c>
      <x:c r="B576" t="str">
        <x:v>shares_basic</x:v>
      </x:c>
      <x:c r="C576" t="str">
        <x:v>FY2023</x:v>
      </x:c>
      <x:c r="D576" t="str">
        <x:v>2022-01-31</x:v>
      </x:c>
      <x:c r="E576" t="str">
        <x:v>2023-01-29</x:v>
      </x:c>
      <x:c r="F576" s="63" t="n">
        <x:v>24870</x:v>
      </x:c>
      <x:c r="G576" s="65" t="str">
        <x:v>million shares</x:v>
      </x:c>
      <x:c r="H576" t="str">
        <x:v>SRC-001</x:v>
      </x:c>
      <x:c r="I576" t="str">
        <x:v>2025-02-26</x:v>
      </x:c>
      <x:c r="J576" t="str">
        <x:v>0001045810-25-000023</x:v>
      </x:c>
      <x:c r="K576" t="str">
        <x:v>https://www.sec.gov/Archives/edgar/data/1045810/000104581025000023/0001045810-25-000023-index.html</x:v>
      </x:c>
      <x:c r="L576" t="str">
        <x:v>Selected</x:v>
      </x:c>
      <x:c r="M576" t="str">
        <x:v>us-gaap:WeightedAverageNumberOfSharesOutstandingBasic; Source-reported split basis; do not compare EPS/shares across filing vintages</x:v>
      </x:c>
    </x:row>
    <x:row r="577" ht="23" customHeight="1">
      <x:c r="A577" t="str">
        <x:v>FACT-0572</x:v>
      </x:c>
      <x:c r="B577" t="str">
        <x:v>shares_diluted</x:v>
      </x:c>
      <x:c r="C577" t="str">
        <x:v>FY2023</x:v>
      </x:c>
      <x:c r="D577" t="str">
        <x:v>2022-01-31</x:v>
      </x:c>
      <x:c r="E577" t="str">
        <x:v>2023-01-29</x:v>
      </x:c>
      <x:c r="F577" s="63" t="n">
        <x:v>25070</x:v>
      </x:c>
      <x:c r="G577" s="65" t="str">
        <x:v>million shares</x:v>
      </x:c>
      <x:c r="H577" t="str">
        <x:v>SRC-001</x:v>
      </x:c>
      <x:c r="I577" t="str">
        <x:v>2025-02-26</x:v>
      </x:c>
      <x:c r="J577" t="str">
        <x:v>0001045810-25-000023</x:v>
      </x:c>
      <x:c r="K577" t="str">
        <x:v>https://www.sec.gov/Archives/edgar/data/1045810/000104581025000023/0001045810-25-000023-index.html</x:v>
      </x:c>
      <x:c r="L577" t="str">
        <x:v>Selected</x:v>
      </x:c>
      <x:c r="M577" t="str">
        <x:v>us-gaap:WeightedAverageNumberOfDilutedSharesOutstanding; Source-reported split basis; do not compare EPS/shares across filing vintages</x:v>
      </x:c>
    </x:row>
    <x:row r="578" ht="23" customHeight="1">
      <x:c r="A578" t="str">
        <x:v>FACT-0573</x:v>
      </x:c>
      <x:c r="B578" t="str">
        <x:v>cash</x:v>
      </x:c>
      <x:c r="C578" t="str">
        <x:v>FY2023</x:v>
      </x:c>
      <x:c r="D578" t="str">
        <x:v>Not captured</x:v>
      </x:c>
      <x:c r="E578" t="str">
        <x:v>2023-01-29</x:v>
      </x:c>
      <x:c r="F578" s="63" t="n">
        <x:v>3389</x:v>
      </x:c>
      <x:c r="G578" s="65" t="str">
        <x:v>USD million</x:v>
      </x:c>
      <x:c r="H578" t="str">
        <x:v>SRC-001</x:v>
      </x:c>
      <x:c r="I578" t="str">
        <x:v>2024-02-21</x:v>
      </x:c>
      <x:c r="J578" t="str">
        <x:v>0001045810-24-000029</x:v>
      </x:c>
      <x:c r="K578" t="str">
        <x:v>https://www.sec.gov/Archives/edgar/data/1045810/000104581024000029/0001045810-24-000029-index.html</x:v>
      </x:c>
      <x:c r="L578" t="str">
        <x:v>Selected</x:v>
      </x:c>
      <x:c r="M578" t="str">
        <x:v>us-gaap:CashAndCashEquivalentsAtCarryingValue; </x:v>
      </x:c>
    </x:row>
    <x:row r="579" ht="23" customHeight="1">
      <x:c r="A579" t="str">
        <x:v>FACT-0574</x:v>
      </x:c>
      <x:c r="B579" t="str">
        <x:v>securities</x:v>
      </x:c>
      <x:c r="C579" t="str">
        <x:v>FY2023</x:v>
      </x:c>
      <x:c r="D579" t="str">
        <x:v>Not captured</x:v>
      </x:c>
      <x:c r="E579" t="str">
        <x:v>2023-01-29</x:v>
      </x:c>
      <x:c r="F579" s="63" t="n">
        <x:v>9907</x:v>
      </x:c>
      <x:c r="G579" s="65" t="str">
        <x:v>USD million</x:v>
      </x:c>
      <x:c r="H579" t="str">
        <x:v>SRC-001</x:v>
      </x:c>
      <x:c r="I579" t="str">
        <x:v>2024-02-21</x:v>
      </x:c>
      <x:c r="J579" t="str">
        <x:v>0001045810-24-000029</x:v>
      </x:c>
      <x:c r="K579" t="str">
        <x:v>https://www.sec.gov/Archives/edgar/data/1045810/000104581024000029/0001045810-24-000029-index.html</x:v>
      </x:c>
      <x:c r="L579" t="str">
        <x:v>Selected</x:v>
      </x:c>
      <x:c r="M579" t="str">
        <x:v>us-gaap:MarketableSecuritiesCurrent; </x:v>
      </x:c>
    </x:row>
    <x:row r="580" ht="23" customHeight="1">
      <x:c r="A580" t="str">
        <x:v>FACT-0575</x:v>
      </x:c>
      <x:c r="B580" t="str">
        <x:v>receivables</x:v>
      </x:c>
      <x:c r="C580" t="str">
        <x:v>FY2023</x:v>
      </x:c>
      <x:c r="D580" t="str">
        <x:v>Not captured</x:v>
      </x:c>
      <x:c r="E580" t="str">
        <x:v>2023-01-29</x:v>
      </x:c>
      <x:c r="F580" s="63" t="n">
        <x:v>3827</x:v>
      </x:c>
      <x:c r="G580" s="65" t="str">
        <x:v>USD million</x:v>
      </x:c>
      <x:c r="H580" t="str">
        <x:v>SRC-001</x:v>
      </x:c>
      <x:c r="I580" t="str">
        <x:v>2024-02-21</x:v>
      </x:c>
      <x:c r="J580" t="str">
        <x:v>0001045810-24-000029</x:v>
      </x:c>
      <x:c r="K580" t="str">
        <x:v>https://www.sec.gov/Archives/edgar/data/1045810/000104581024000029/0001045810-24-000029-index.html</x:v>
      </x:c>
      <x:c r="L580" t="str">
        <x:v>Selected</x:v>
      </x:c>
      <x:c r="M580" t="str">
        <x:v>us-gaap:AccountsReceivableNetCurrent; </x:v>
      </x:c>
    </x:row>
    <x:row r="581" ht="23" customHeight="1">
      <x:c r="A581" t="str">
        <x:v>FACT-0576</x:v>
      </x:c>
      <x:c r="B581" t="str">
        <x:v>inventory</x:v>
      </x:c>
      <x:c r="C581" t="str">
        <x:v>FY2023</x:v>
      </x:c>
      <x:c r="D581" t="str">
        <x:v>Not captured</x:v>
      </x:c>
      <x:c r="E581" t="str">
        <x:v>2023-01-29</x:v>
      </x:c>
      <x:c r="F581" s="63" t="n">
        <x:v>5159</x:v>
      </x:c>
      <x:c r="G581" s="65" t="str">
        <x:v>USD million</x:v>
      </x:c>
      <x:c r="H581" t="str">
        <x:v>SRC-001</x:v>
      </x:c>
      <x:c r="I581" t="str">
        <x:v>2024-02-21</x:v>
      </x:c>
      <x:c r="J581" t="str">
        <x:v>0001045810-24-000029</x:v>
      </x:c>
      <x:c r="K581" t="str">
        <x:v>https://www.sec.gov/Archives/edgar/data/1045810/000104581024000029/0001045810-24-000029-index.html</x:v>
      </x:c>
      <x:c r="L581" t="str">
        <x:v>Selected</x:v>
      </x:c>
      <x:c r="M581" t="str">
        <x:v>us-gaap:InventoryNet; </x:v>
      </x:c>
    </x:row>
    <x:row r="582" ht="23" customHeight="1">
      <x:c r="A582" t="str">
        <x:v>FACT-0577</x:v>
      </x:c>
      <x:c r="B582" t="str">
        <x:v>current_assets</x:v>
      </x:c>
      <x:c r="C582" t="str">
        <x:v>FY2023</x:v>
      </x:c>
      <x:c r="D582" t="str">
        <x:v>Not captured</x:v>
      </x:c>
      <x:c r="E582" t="str">
        <x:v>2023-01-29</x:v>
      </x:c>
      <x:c r="F582" s="63" t="n">
        <x:v>23073</x:v>
      </x:c>
      <x:c r="G582" s="65" t="str">
        <x:v>USD million</x:v>
      </x:c>
      <x:c r="H582" t="str">
        <x:v>SRC-001</x:v>
      </x:c>
      <x:c r="I582" t="str">
        <x:v>2024-02-21</x:v>
      </x:c>
      <x:c r="J582" t="str">
        <x:v>0001045810-24-000029</x:v>
      </x:c>
      <x:c r="K582" t="str">
        <x:v>https://www.sec.gov/Archives/edgar/data/1045810/000104581024000029/0001045810-24-000029-index.html</x:v>
      </x:c>
      <x:c r="L582" t="str">
        <x:v>Selected</x:v>
      </x:c>
      <x:c r="M582" t="str">
        <x:v>us-gaap:AssetsCurrent; </x:v>
      </x:c>
    </x:row>
    <x:row r="583" ht="23" customHeight="1">
      <x:c r="A583" t="str">
        <x:v>FACT-0578</x:v>
      </x:c>
      <x:c r="B583" t="str">
        <x:v>ppe</x:v>
      </x:c>
      <x:c r="C583" t="str">
        <x:v>FY2023</x:v>
      </x:c>
      <x:c r="D583" t="str">
        <x:v>Not captured</x:v>
      </x:c>
      <x:c r="E583" t="str">
        <x:v>2023-01-29</x:v>
      </x:c>
      <x:c r="F583" s="63" t="n">
        <x:v>3807</x:v>
      </x:c>
      <x:c r="G583" s="65" t="str">
        <x:v>USD million</x:v>
      </x:c>
      <x:c r="H583" t="str">
        <x:v>SRC-001</x:v>
      </x:c>
      <x:c r="I583" t="str">
        <x:v>2024-02-21</x:v>
      </x:c>
      <x:c r="J583" t="str">
        <x:v>0001045810-24-000029</x:v>
      </x:c>
      <x:c r="K583" t="str">
        <x:v>https://www.sec.gov/Archives/edgar/data/1045810/000104581024000029/0001045810-24-000029-index.html</x:v>
      </x:c>
      <x:c r="L583" t="str">
        <x:v>Selected</x:v>
      </x:c>
      <x:c r="M583" t="str">
        <x:v>us-gaap:PropertyPlantAndEquipmentNet; </x:v>
      </x:c>
    </x:row>
    <x:row r="584" ht="23" customHeight="1">
      <x:c r="A584" t="str">
        <x:v>FACT-0579</x:v>
      </x:c>
      <x:c r="B584" t="str">
        <x:v>goodwill</x:v>
      </x:c>
      <x:c r="C584" t="str">
        <x:v>FY2023</x:v>
      </x:c>
      <x:c r="D584" t="str">
        <x:v>Not captured</x:v>
      </x:c>
      <x:c r="E584" t="str">
        <x:v>2023-01-29</x:v>
      </x:c>
      <x:c r="F584" s="63" t="n">
        <x:v>4372</x:v>
      </x:c>
      <x:c r="G584" s="65" t="str">
        <x:v>USD million</x:v>
      </x:c>
      <x:c r="H584" t="str">
        <x:v>SRC-001</x:v>
      </x:c>
      <x:c r="I584" t="str">
        <x:v>2024-02-21</x:v>
      </x:c>
      <x:c r="J584" t="str">
        <x:v>0001045810-24-000029</x:v>
      </x:c>
      <x:c r="K584" t="str">
        <x:v>https://www.sec.gov/Archives/edgar/data/1045810/000104581024000029/0001045810-24-000029-index.html</x:v>
      </x:c>
      <x:c r="L584" t="str">
        <x:v>Selected</x:v>
      </x:c>
      <x:c r="M584" t="str">
        <x:v>us-gaap:Goodwill; </x:v>
      </x:c>
    </x:row>
    <x:row r="585" ht="23" customHeight="1">
      <x:c r="A585" t="str">
        <x:v>FACT-0580</x:v>
      </x:c>
      <x:c r="B585" t="str">
        <x:v>intangibles</x:v>
      </x:c>
      <x:c r="C585" t="str">
        <x:v>FY2023</x:v>
      </x:c>
      <x:c r="D585" t="str">
        <x:v>Not captured</x:v>
      </x:c>
      <x:c r="E585" t="str">
        <x:v>2023-01-29</x:v>
      </x:c>
      <x:c r="F585" s="63" t="n">
        <x:v>1676</x:v>
      </x:c>
      <x:c r="G585" s="65" t="str">
        <x:v>USD million</x:v>
      </x:c>
      <x:c r="H585" t="str">
        <x:v>SRC-001</x:v>
      </x:c>
      <x:c r="I585" t="str">
        <x:v>2024-02-21</x:v>
      </x:c>
      <x:c r="J585" t="str">
        <x:v>0001045810-24-000029</x:v>
      </x:c>
      <x:c r="K585" t="str">
        <x:v>https://www.sec.gov/Archives/edgar/data/1045810/000104581024000029/0001045810-24-000029-index.html</x:v>
      </x:c>
      <x:c r="L585" t="str">
        <x:v>Selected</x:v>
      </x:c>
      <x:c r="M585" t="str">
        <x:v>us-gaap:FiniteLivedIntangibleAssetsNet; </x:v>
      </x:c>
    </x:row>
    <x:row r="586" ht="23" customHeight="1">
      <x:c r="A586" t="str">
        <x:v>FACT-0581</x:v>
      </x:c>
      <x:c r="B586" t="str">
        <x:v>assets</x:v>
      </x:c>
      <x:c r="C586" t="str">
        <x:v>FY2023</x:v>
      </x:c>
      <x:c r="D586" t="str">
        <x:v>Not captured</x:v>
      </x:c>
      <x:c r="E586" t="str">
        <x:v>2023-01-29</x:v>
      </x:c>
      <x:c r="F586" s="63" t="n">
        <x:v>41182</x:v>
      </x:c>
      <x:c r="G586" s="65" t="str">
        <x:v>USD million</x:v>
      </x:c>
      <x:c r="H586" t="str">
        <x:v>SRC-001</x:v>
      </x:c>
      <x:c r="I586" t="str">
        <x:v>2024-02-21</x:v>
      </x:c>
      <x:c r="J586" t="str">
        <x:v>0001045810-24-000029</x:v>
      </x:c>
      <x:c r="K586" t="str">
        <x:v>https://www.sec.gov/Archives/edgar/data/1045810/000104581024000029/0001045810-24-000029-index.html</x:v>
      </x:c>
      <x:c r="L586" t="str">
        <x:v>Selected</x:v>
      </x:c>
      <x:c r="M586" t="str">
        <x:v>us-gaap:Assets; </x:v>
      </x:c>
    </x:row>
    <x:row r="587" ht="23" customHeight="1">
      <x:c r="A587" t="str">
        <x:v>FACT-0582</x:v>
      </x:c>
      <x:c r="B587" t="str">
        <x:v>payables</x:v>
      </x:c>
      <x:c r="C587" t="str">
        <x:v>FY2023</x:v>
      </x:c>
      <x:c r="D587" t="str">
        <x:v>Not captured</x:v>
      </x:c>
      <x:c r="E587" t="str">
        <x:v>2023-01-29</x:v>
      </x:c>
      <x:c r="F587" s="63" t="n">
        <x:v>1193</x:v>
      </x:c>
      <x:c r="G587" s="65" t="str">
        <x:v>USD million</x:v>
      </x:c>
      <x:c r="H587" t="str">
        <x:v>SRC-001</x:v>
      </x:c>
      <x:c r="I587" t="str">
        <x:v>2024-02-21</x:v>
      </x:c>
      <x:c r="J587" t="str">
        <x:v>0001045810-24-000029</x:v>
      </x:c>
      <x:c r="K587" t="str">
        <x:v>https://www.sec.gov/Archives/edgar/data/1045810/000104581024000029/0001045810-24-000029-index.html</x:v>
      </x:c>
      <x:c r="L587" t="str">
        <x:v>Selected</x:v>
      </x:c>
      <x:c r="M587" t="str">
        <x:v>us-gaap:AccountsPayableCurrent; </x:v>
      </x:c>
    </x:row>
    <x:row r="588" ht="23" customHeight="1">
      <x:c r="A588" t="str">
        <x:v>FACT-0583</x:v>
      </x:c>
      <x:c r="B588" t="str">
        <x:v>current_liabilities</x:v>
      </x:c>
      <x:c r="C588" t="str">
        <x:v>FY2023</x:v>
      </x:c>
      <x:c r="D588" t="str">
        <x:v>Not captured</x:v>
      </x:c>
      <x:c r="E588" t="str">
        <x:v>2023-01-29</x:v>
      </x:c>
      <x:c r="F588" s="63" t="n">
        <x:v>6563</x:v>
      </x:c>
      <x:c r="G588" s="65" t="str">
        <x:v>USD million</x:v>
      </x:c>
      <x:c r="H588" t="str">
        <x:v>SRC-001</x:v>
      </x:c>
      <x:c r="I588" t="str">
        <x:v>2024-02-21</x:v>
      </x:c>
      <x:c r="J588" t="str">
        <x:v>0001045810-24-000029</x:v>
      </x:c>
      <x:c r="K588" t="str">
        <x:v>https://www.sec.gov/Archives/edgar/data/1045810/000104581024000029/0001045810-24-000029-index.html</x:v>
      </x:c>
      <x:c r="L588" t="str">
        <x:v>Selected</x:v>
      </x:c>
      <x:c r="M588" t="str">
        <x:v>us-gaap:LiabilitiesCurrent; </x:v>
      </x:c>
    </x:row>
    <x:row r="589" ht="23" customHeight="1">
      <x:c r="A589" t="str">
        <x:v>FACT-0584</x:v>
      </x:c>
      <x:c r="B589" t="str">
        <x:v>liabilities</x:v>
      </x:c>
      <x:c r="C589" t="str">
        <x:v>FY2023</x:v>
      </x:c>
      <x:c r="D589" t="str">
        <x:v>Not captured</x:v>
      </x:c>
      <x:c r="E589" t="str">
        <x:v>2023-01-29</x:v>
      </x:c>
      <x:c r="F589" s="63" t="n">
        <x:v>19081</x:v>
      </x:c>
      <x:c r="G589" s="65" t="str">
        <x:v>USD million</x:v>
      </x:c>
      <x:c r="H589" t="str">
        <x:v>SRC-001</x:v>
      </x:c>
      <x:c r="I589" t="str">
        <x:v>2024-02-21</x:v>
      </x:c>
      <x:c r="J589" t="str">
        <x:v>0001045810-24-000029</x:v>
      </x:c>
      <x:c r="K589" t="str">
        <x:v>https://www.sec.gov/Archives/edgar/data/1045810/000104581024000029/0001045810-24-000029-index.html</x:v>
      </x:c>
      <x:c r="L589" t="str">
        <x:v>Selected</x:v>
      </x:c>
      <x:c r="M589" t="str">
        <x:v>us-gaap:Liabilities; </x:v>
      </x:c>
    </x:row>
    <x:row r="590" ht="23" customHeight="1">
      <x:c r="A590" t="str">
        <x:v>FACT-0585</x:v>
      </x:c>
      <x:c r="B590" t="str">
        <x:v>debt_current</x:v>
      </x:c>
      <x:c r="C590" t="str">
        <x:v>FY2023</x:v>
      </x:c>
      <x:c r="D590" t="str">
        <x:v>Not captured</x:v>
      </x:c>
      <x:c r="E590" t="str">
        <x:v>2023-01-29</x:v>
      </x:c>
      <x:c r="F590" s="63" t="n">
        <x:v>1250</x:v>
      </x:c>
      <x:c r="G590" s="65" t="str">
        <x:v>USD million</x:v>
      </x:c>
      <x:c r="H590" t="str">
        <x:v>SRC-001</x:v>
      </x:c>
      <x:c r="I590" t="str">
        <x:v>2024-02-21</x:v>
      </x:c>
      <x:c r="J590" t="str">
        <x:v>0001045810-24-000029</x:v>
      </x:c>
      <x:c r="K590" t="str">
        <x:v>https://www.sec.gov/Archives/edgar/data/1045810/000104581024000029/0001045810-24-000029-index.html</x:v>
      </x:c>
      <x:c r="L590" t="str">
        <x:v>Selected</x:v>
      </x:c>
      <x:c r="M590" t="str">
        <x:v>us-gaap:LongTermDebtCurrent; </x:v>
      </x:c>
    </x:row>
    <x:row r="591" ht="23" customHeight="1">
      <x:c r="A591" t="str">
        <x:v>FACT-0586</x:v>
      </x:c>
      <x:c r="B591" t="str">
        <x:v>debt_long</x:v>
      </x:c>
      <x:c r="C591" t="str">
        <x:v>FY2023</x:v>
      </x:c>
      <x:c r="D591" t="str">
        <x:v>Not captured</x:v>
      </x:c>
      <x:c r="E591" t="str">
        <x:v>2023-01-29</x:v>
      </x:c>
      <x:c r="F591" s="63" t="n">
        <x:v>9703</x:v>
      </x:c>
      <x:c r="G591" s="65" t="str">
        <x:v>USD million</x:v>
      </x:c>
      <x:c r="H591" t="str">
        <x:v>SRC-001</x:v>
      </x:c>
      <x:c r="I591" t="str">
        <x:v>2024-02-21</x:v>
      </x:c>
      <x:c r="J591" t="str">
        <x:v>0001045810-24-000029</x:v>
      </x:c>
      <x:c r="K591" t="str">
        <x:v>https://www.sec.gov/Archives/edgar/data/1045810/000104581024000029/0001045810-24-000029-index.html</x:v>
      </x:c>
      <x:c r="L591" t="str">
        <x:v>Selected</x:v>
      </x:c>
      <x:c r="M591" t="str">
        <x:v>us-gaap:LongTermDebtNoncurrent; </x:v>
      </x:c>
    </x:row>
    <x:row r="592" ht="23" customHeight="1">
      <x:c r="A592" t="str">
        <x:v>FACT-0587</x:v>
      </x:c>
      <x:c r="B592" t="str">
        <x:v>equity</x:v>
      </x:c>
      <x:c r="C592" t="str">
        <x:v>FY2023</x:v>
      </x:c>
      <x:c r="D592" t="str">
        <x:v>Not captured</x:v>
      </x:c>
      <x:c r="E592" t="str">
        <x:v>2023-01-29</x:v>
      </x:c>
      <x:c r="F592" s="63" t="n">
        <x:v>22101</x:v>
      </x:c>
      <x:c r="G592" s="65" t="str">
        <x:v>USD million</x:v>
      </x:c>
      <x:c r="H592" t="str">
        <x:v>SRC-001</x:v>
      </x:c>
      <x:c r="I592" t="str">
        <x:v>2026-02-25</x:v>
      </x:c>
      <x:c r="J592" t="str">
        <x:v>0001045810-26-000021</x:v>
      </x:c>
      <x:c r="K592" t="str">
        <x:v>https://www.sec.gov/Archives/edgar/data/1045810/000104581026000021/0001045810-26-000021-index.html</x:v>
      </x:c>
      <x:c r="L592" t="str">
        <x:v>Selected</x:v>
      </x:c>
      <x:c r="M592" t="str">
        <x:v>us-gaap:StockholdersEquity; </x:v>
      </x:c>
    </x:row>
    <x:row r="593" ht="23" customHeight="1">
      <x:c r="A593" t="str">
        <x:v>FACT-0588</x:v>
      </x:c>
      <x:c r="B593" t="str">
        <x:v>retained</x:v>
      </x:c>
      <x:c r="C593" t="str">
        <x:v>FY2023</x:v>
      </x:c>
      <x:c r="D593" t="str">
        <x:v>Not captured</x:v>
      </x:c>
      <x:c r="E593" t="str">
        <x:v>2023-01-29</x:v>
      </x:c>
      <x:c r="F593" s="63" t="n">
        <x:v>10171</x:v>
      </x:c>
      <x:c r="G593" s="65" t="str">
        <x:v>USD million</x:v>
      </x:c>
      <x:c r="H593" t="str">
        <x:v>SRC-001</x:v>
      </x:c>
      <x:c r="I593" t="str">
        <x:v>2024-02-21</x:v>
      </x:c>
      <x:c r="J593" t="str">
        <x:v>0001045810-24-000029</x:v>
      </x:c>
      <x:c r="K593" t="str">
        <x:v>https://www.sec.gov/Archives/edgar/data/1045810/000104581024000029/0001045810-24-000029-index.html</x:v>
      </x:c>
      <x:c r="L593" t="str">
        <x:v>Selected</x:v>
      </x:c>
      <x:c r="M593" t="str">
        <x:v>us-gaap:RetainedEarningsAccumulatedDeficit; </x:v>
      </x:c>
    </x:row>
    <x:row r="594" ht="23" customHeight="1">
      <x:c r="A594" t="str">
        <x:v>FACT-0589</x:v>
      </x:c>
      <x:c r="B594" t="str">
        <x:v>cfo</x:v>
      </x:c>
      <x:c r="C594" t="str">
        <x:v>FY2023</x:v>
      </x:c>
      <x:c r="D594" t="str">
        <x:v>2022-01-31</x:v>
      </x:c>
      <x:c r="E594" t="str">
        <x:v>2023-01-29</x:v>
      </x:c>
      <x:c r="F594" s="63" t="n">
        <x:v>5641</x:v>
      </x:c>
      <x:c r="G594" s="65" t="str">
        <x:v>USD million</x:v>
      </x:c>
      <x:c r="H594" t="str">
        <x:v>SRC-001</x:v>
      </x:c>
      <x:c r="I594" t="str">
        <x:v>2025-02-26</x:v>
      </x:c>
      <x:c r="J594" t="str">
        <x:v>0001045810-25-000023</x:v>
      </x:c>
      <x:c r="K594" t="str">
        <x:v>https://www.sec.gov/Archives/edgar/data/1045810/000104581025000023/0001045810-25-000023-index.html</x:v>
      </x:c>
      <x:c r="L594" t="str">
        <x:v>Selected</x:v>
      </x:c>
      <x:c r="M594" t="str">
        <x:v>us-gaap:NetCashProvidedByUsedInOperatingActivities; </x:v>
      </x:c>
    </x:row>
    <x:row r="595" ht="23" customHeight="1">
      <x:c r="A595" t="str">
        <x:v>FACT-0590</x:v>
      </x:c>
      <x:c r="B595" t="str">
        <x:v>cfi</x:v>
      </x:c>
      <x:c r="C595" t="str">
        <x:v>FY2023</x:v>
      </x:c>
      <x:c r="D595" t="str">
        <x:v>2022-01-31</x:v>
      </x:c>
      <x:c r="E595" t="str">
        <x:v>2023-01-29</x:v>
      </x:c>
      <x:c r="F595" s="63" t="n">
        <x:v>7375</x:v>
      </x:c>
      <x:c r="G595" s="65" t="str">
        <x:v>USD million</x:v>
      </x:c>
      <x:c r="H595" t="str">
        <x:v>SRC-001</x:v>
      </x:c>
      <x:c r="I595" t="str">
        <x:v>2025-02-26</x:v>
      </x:c>
      <x:c r="J595" t="str">
        <x:v>0001045810-25-000023</x:v>
      </x:c>
      <x:c r="K595" t="str">
        <x:v>https://www.sec.gov/Archives/edgar/data/1045810/000104581025000023/0001045810-25-000023-index.html</x:v>
      </x:c>
      <x:c r="L595" t="str">
        <x:v>Selected</x:v>
      </x:c>
      <x:c r="M595" t="str">
        <x:v>us-gaap:NetCashProvidedByUsedInInvestingActivities; </x:v>
      </x:c>
    </x:row>
    <x:row r="596" ht="23" customHeight="1">
      <x:c r="A596" t="str">
        <x:v>FACT-0591</x:v>
      </x:c>
      <x:c r="B596" t="str">
        <x:v>cff</x:v>
      </x:c>
      <x:c r="C596" t="str">
        <x:v>FY2023</x:v>
      </x:c>
      <x:c r="D596" t="str">
        <x:v>2022-01-31</x:v>
      </x:c>
      <x:c r="E596" t="str">
        <x:v>2023-01-29</x:v>
      </x:c>
      <x:c r="F596" s="63" t="n">
        <x:v>-11617</x:v>
      </x:c>
      <x:c r="G596" s="65" t="str">
        <x:v>USD million</x:v>
      </x:c>
      <x:c r="H596" t="str">
        <x:v>SRC-001</x:v>
      </x:c>
      <x:c r="I596" t="str">
        <x:v>2025-02-26</x:v>
      </x:c>
      <x:c r="J596" t="str">
        <x:v>0001045810-25-000023</x:v>
      </x:c>
      <x:c r="K596" t="str">
        <x:v>https://www.sec.gov/Archives/edgar/data/1045810/000104581025000023/0001045810-25-000023-index.html</x:v>
      </x:c>
      <x:c r="L596" t="str">
        <x:v>Selected</x:v>
      </x:c>
      <x:c r="M596" t="str">
        <x:v>us-gaap:NetCashProvidedByUsedInFinancingActivities; </x:v>
      </x:c>
    </x:row>
    <x:row r="597" ht="23" customHeight="1">
      <x:c r="A597" t="str">
        <x:v>FACT-0592</x:v>
      </x:c>
      <x:c r="B597" t="str">
        <x:v>da</x:v>
      </x:c>
      <x:c r="C597" t="str">
        <x:v>FY2023</x:v>
      </x:c>
      <x:c r="D597" t="str">
        <x:v>2022-01-31</x:v>
      </x:c>
      <x:c r="E597" t="str">
        <x:v>2023-01-29</x:v>
      </x:c>
      <x:c r="F597" s="63" t="n">
        <x:v>1544</x:v>
      </x:c>
      <x:c r="G597" s="65" t="str">
        <x:v>USD million</x:v>
      </x:c>
      <x:c r="H597" t="str">
        <x:v>SRC-001</x:v>
      </x:c>
      <x:c r="I597" t="str">
        <x:v>2025-02-26</x:v>
      </x:c>
      <x:c r="J597" t="str">
        <x:v>0001045810-25-000023</x:v>
      </x:c>
      <x:c r="K597" t="str">
        <x:v>https://www.sec.gov/Archives/edgar/data/1045810/000104581025000023/0001045810-25-000023-index.html</x:v>
      </x:c>
      <x:c r="L597" t="str">
        <x:v>Selected</x:v>
      </x:c>
      <x:c r="M597" t="str">
        <x:v>us-gaap:DepreciationDepletionAndAmortization; </x:v>
      </x:c>
    </x:row>
    <x:row r="598" ht="23" customHeight="1">
      <x:c r="A598" t="str">
        <x:v>FACT-0593</x:v>
      </x:c>
      <x:c r="B598" t="str">
        <x:v>sbc</x:v>
      </x:c>
      <x:c r="C598" t="str">
        <x:v>FY2023</x:v>
      </x:c>
      <x:c r="D598" t="str">
        <x:v>2022-01-31</x:v>
      </x:c>
      <x:c r="E598" t="str">
        <x:v>2023-01-29</x:v>
      </x:c>
      <x:c r="F598" s="63" t="n">
        <x:v>2709</x:v>
      </x:c>
      <x:c r="G598" s="65" t="str">
        <x:v>USD million</x:v>
      </x:c>
      <x:c r="H598" t="str">
        <x:v>SRC-001</x:v>
      </x:c>
      <x:c r="I598" t="str">
        <x:v>2025-02-26</x:v>
      </x:c>
      <x:c r="J598" t="str">
        <x:v>0001045810-25-000023</x:v>
      </x:c>
      <x:c r="K598" t="str">
        <x:v>https://www.sec.gov/Archives/edgar/data/1045810/000104581025000023/0001045810-25-000023-index.html</x:v>
      </x:c>
      <x:c r="L598" t="str">
        <x:v>Selected</x:v>
      </x:c>
      <x:c r="M598" t="str">
        <x:v>us-gaap:ShareBasedCompensation; </x:v>
      </x:c>
    </x:row>
    <x:row r="599" ht="23" customHeight="1">
      <x:c r="A599" t="str">
        <x:v>FACT-0594</x:v>
      </x:c>
      <x:c r="B599" t="str">
        <x:v>capex</x:v>
      </x:c>
      <x:c r="C599" t="str">
        <x:v>FY2023</x:v>
      </x:c>
      <x:c r="D599" t="str">
        <x:v>2022-01-31</x:v>
      </x:c>
      <x:c r="E599" t="str">
        <x:v>2023-01-29</x:v>
      </x:c>
      <x:c r="F599" s="63" t="n">
        <x:v>1833</x:v>
      </x:c>
      <x:c r="G599" s="65" t="str">
        <x:v>USD million</x:v>
      </x:c>
      <x:c r="H599" t="str">
        <x:v>SRC-001</x:v>
      </x:c>
      <x:c r="I599" t="str">
        <x:v>2025-02-26</x:v>
      </x:c>
      <x:c r="J599" t="str">
        <x:v>0001045810-25-000023</x:v>
      </x:c>
      <x:c r="K599" t="str">
        <x:v>https://www.sec.gov/Archives/edgar/data/1045810/000104581025000023/0001045810-25-000023-index.html</x:v>
      </x:c>
      <x:c r="L599" t="str">
        <x:v>Selected</x:v>
      </x:c>
      <x:c r="M599" t="str">
        <x:v>us-gaap:PaymentsToAcquireProductiveAssets; </x:v>
      </x:c>
    </x:row>
    <x:row r="600" ht="23" customHeight="1">
      <x:c r="A600" t="str">
        <x:v>FACT-0595</x:v>
      </x:c>
      <x:c r="B600" t="str">
        <x:v>acquisitions</x:v>
      </x:c>
      <x:c r="C600" t="str">
        <x:v>FY2023</x:v>
      </x:c>
      <x:c r="D600" t="str">
        <x:v>2022-01-31</x:v>
      </x:c>
      <x:c r="E600" t="str">
        <x:v>2023-01-29</x:v>
      </x:c>
      <x:c r="F600" s="63" t="n">
        <x:v>49</x:v>
      </x:c>
      <x:c r="G600" s="65" t="str">
        <x:v>USD million</x:v>
      </x:c>
      <x:c r="H600" t="str">
        <x:v>SRC-001</x:v>
      </x:c>
      <x:c r="I600" t="str">
        <x:v>2025-02-26</x:v>
      </x:c>
      <x:c r="J600" t="str">
        <x:v>0001045810-25-000023</x:v>
      </x:c>
      <x:c r="K600" t="str">
        <x:v>https://www.sec.gov/Archives/edgar/data/1045810/000104581025000023/0001045810-25-000023-index.html</x:v>
      </x:c>
      <x:c r="L600" t="str">
        <x:v>Selected</x:v>
      </x:c>
      <x:c r="M600" t="str">
        <x:v>us-gaap:PaymentsToAcquireBusinessesNetOfCashAcquired; </x:v>
      </x:c>
    </x:row>
    <x:row r="601" ht="23" customHeight="1">
      <x:c r="A601" t="str">
        <x:v>FACT-0596</x:v>
      </x:c>
      <x:c r="B601" t="str">
        <x:v>repurchases</x:v>
      </x:c>
      <x:c r="C601" t="str">
        <x:v>FY2023</x:v>
      </x:c>
      <x:c r="D601" t="str">
        <x:v>2022-01-31</x:v>
      </x:c>
      <x:c r="E601" t="str">
        <x:v>2023-01-29</x:v>
      </x:c>
      <x:c r="F601" s="63" t="n">
        <x:v>10039</x:v>
      </x:c>
      <x:c r="G601" s="65" t="str">
        <x:v>USD million</x:v>
      </x:c>
      <x:c r="H601" t="str">
        <x:v>SRC-001</x:v>
      </x:c>
      <x:c r="I601" t="str">
        <x:v>2025-02-26</x:v>
      </x:c>
      <x:c r="J601" t="str">
        <x:v>0001045810-25-000023</x:v>
      </x:c>
      <x:c r="K601" t="str">
        <x:v>https://www.sec.gov/Archives/edgar/data/1045810/000104581025000023/0001045810-25-000023-index.html</x:v>
      </x:c>
      <x:c r="L601" t="str">
        <x:v>Selected</x:v>
      </x:c>
      <x:c r="M601" t="str">
        <x:v>us-gaap:PaymentsForRepurchaseOfCommonStock; </x:v>
      </x:c>
    </x:row>
    <x:row r="602" ht="23" customHeight="1">
      <x:c r="A602" t="str">
        <x:v>FACT-0597</x:v>
      </x:c>
      <x:c r="B602" t="str">
        <x:v>dividends</x:v>
      </x:c>
      <x:c r="C602" t="str">
        <x:v>FY2023</x:v>
      </x:c>
      <x:c r="D602" t="str">
        <x:v>2022-01-31</x:v>
      </x:c>
      <x:c r="E602" t="str">
        <x:v>2023-01-29</x:v>
      </x:c>
      <x:c r="F602" s="63" t="n">
        <x:v>398</x:v>
      </x:c>
      <x:c r="G602" s="65" t="str">
        <x:v>USD million</x:v>
      </x:c>
      <x:c r="H602" t="str">
        <x:v>SRC-001</x:v>
      </x:c>
      <x:c r="I602" t="str">
        <x:v>2025-02-26</x:v>
      </x:c>
      <x:c r="J602" t="str">
        <x:v>0001045810-25-000023</x:v>
      </x:c>
      <x:c r="K602" t="str">
        <x:v>https://www.sec.gov/Archives/edgar/data/1045810/000104581025000023/0001045810-25-000023-index.html</x:v>
      </x:c>
      <x:c r="L602" t="str">
        <x:v>Selected</x:v>
      </x:c>
      <x:c r="M602" t="str">
        <x:v>us-gaap:PaymentsOfDividends; </x:v>
      </x:c>
    </x:row>
    <x:row r="603" ht="23" customHeight="1">
      <x:c r="A603" t="str">
        <x:v>FACT-0598</x:v>
      </x:c>
      <x:c r="B603" t="str">
        <x:v>cash_taxes</x:v>
      </x:c>
      <x:c r="C603" t="str">
        <x:v>FY2023</x:v>
      </x:c>
      <x:c r="D603" t="str">
        <x:v>2022-01-31</x:v>
      </x:c>
      <x:c r="E603" t="str">
        <x:v>2023-01-29</x:v>
      </x:c>
      <x:c r="F603" s="63" t="n">
        <x:v>1404</x:v>
      </x:c>
      <x:c r="G603" s="65" t="str">
        <x:v>USD million</x:v>
      </x:c>
      <x:c r="H603" t="str">
        <x:v>SRC-001</x:v>
      </x:c>
      <x:c r="I603" t="str">
        <x:v>2025-02-26</x:v>
      </x:c>
      <x:c r="J603" t="str">
        <x:v>0001045810-25-000023</x:v>
      </x:c>
      <x:c r="K603" t="str">
        <x:v>https://www.sec.gov/Archives/edgar/data/1045810/000104581025000023/0001045810-25-000023-index.html</x:v>
      </x:c>
      <x:c r="L603" t="str">
        <x:v>Selected</x:v>
      </x:c>
      <x:c r="M603" t="str">
        <x:v>us-gaap:IncomeTaxesPaidNet; </x:v>
      </x:c>
    </x:row>
    <x:row r="604" ht="23" customHeight="1">
      <x:c r="A604" t="str">
        <x:v>FACT-0599</x:v>
      </x:c>
      <x:c r="B604" t="str">
        <x:v>revenue</x:v>
      </x:c>
      <x:c r="C604" t="str">
        <x:v>FY2024</x:v>
      </x:c>
      <x:c r="D604" t="str">
        <x:v>2023-01-30</x:v>
      </x:c>
      <x:c r="E604" t="str">
        <x:v>2024-01-28</x:v>
      </x:c>
      <x:c r="F604" s="63" t="n">
        <x:v>60922</x:v>
      </x:c>
      <x:c r="G604" s="65" t="str">
        <x:v>USD million</x:v>
      </x:c>
      <x:c r="H604" t="str">
        <x:v>SRC-001</x:v>
      </x:c>
      <x:c r="I604" t="str">
        <x:v>2026-02-25</x:v>
      </x:c>
      <x:c r="J604" t="str">
        <x:v>0001045810-26-000021</x:v>
      </x:c>
      <x:c r="K604" t="str">
        <x:v>https://www.sec.gov/Archives/edgar/data/1045810/000104581026000021/0001045810-26-000021-index.html</x:v>
      </x:c>
      <x:c r="L604" t="str">
        <x:v>Selected</x:v>
      </x:c>
      <x:c r="M604" t="str">
        <x:v>us-gaap:Revenues; </x:v>
      </x:c>
    </x:row>
    <x:row r="605" ht="23" customHeight="1">
      <x:c r="A605" t="str">
        <x:v>FACT-0600</x:v>
      </x:c>
      <x:c r="B605" t="str">
        <x:v>cogs</x:v>
      </x:c>
      <x:c r="C605" t="str">
        <x:v>FY2024</x:v>
      </x:c>
      <x:c r="D605" t="str">
        <x:v>2023-01-30</x:v>
      </x:c>
      <x:c r="E605" t="str">
        <x:v>2024-01-28</x:v>
      </x:c>
      <x:c r="F605" s="63" t="n">
        <x:v>16621</x:v>
      </x:c>
      <x:c r="G605" s="65" t="str">
        <x:v>USD million</x:v>
      </x:c>
      <x:c r="H605" t="str">
        <x:v>SRC-001</x:v>
      </x:c>
      <x:c r="I605" t="str">
        <x:v>2026-02-25</x:v>
      </x:c>
      <x:c r="J605" t="str">
        <x:v>0001045810-26-000021</x:v>
      </x:c>
      <x:c r="K605" t="str">
        <x:v>https://www.sec.gov/Archives/edgar/data/1045810/000104581026000021/0001045810-26-000021-index.html</x:v>
      </x:c>
      <x:c r="L605" t="str">
        <x:v>Selected</x:v>
      </x:c>
      <x:c r="M605" t="str">
        <x:v>us-gaap:CostOfRevenue; </x:v>
      </x:c>
    </x:row>
    <x:row r="606" ht="23" customHeight="1">
      <x:c r="A606" t="str">
        <x:v>FACT-0601</x:v>
      </x:c>
      <x:c r="B606" t="str">
        <x:v>gross_profit</x:v>
      </x:c>
      <x:c r="C606" t="str">
        <x:v>FY2024</x:v>
      </x:c>
      <x:c r="D606" t="str">
        <x:v>2023-01-30</x:v>
      </x:c>
      <x:c r="E606" t="str">
        <x:v>2024-01-28</x:v>
      </x:c>
      <x:c r="F606" s="63" t="n">
        <x:v>44301</x:v>
      </x:c>
      <x:c r="G606" s="65" t="str">
        <x:v>USD million</x:v>
      </x:c>
      <x:c r="H606" t="str">
        <x:v>SRC-001</x:v>
      </x:c>
      <x:c r="I606" t="str">
        <x:v>2026-02-25</x:v>
      </x:c>
      <x:c r="J606" t="str">
        <x:v>0001045810-26-000021</x:v>
      </x:c>
      <x:c r="K606" t="str">
        <x:v>https://www.sec.gov/Archives/edgar/data/1045810/000104581026000021/0001045810-26-000021-index.html</x:v>
      </x:c>
      <x:c r="L606" t="str">
        <x:v>Selected</x:v>
      </x:c>
      <x:c r="M606" t="str">
        <x:v>us-gaap:GrossProfit; </x:v>
      </x:c>
    </x:row>
    <x:row r="607" ht="23" customHeight="1">
      <x:c r="A607" t="str">
        <x:v>FACT-0602</x:v>
      </x:c>
      <x:c r="B607" t="str">
        <x:v>rd</x:v>
      </x:c>
      <x:c r="C607" t="str">
        <x:v>FY2024</x:v>
      </x:c>
      <x:c r="D607" t="str">
        <x:v>2023-01-30</x:v>
      </x:c>
      <x:c r="E607" t="str">
        <x:v>2024-01-28</x:v>
      </x:c>
      <x:c r="F607" s="63" t="n">
        <x:v>8675</x:v>
      </x:c>
      <x:c r="G607" s="65" t="str">
        <x:v>USD million</x:v>
      </x:c>
      <x:c r="H607" t="str">
        <x:v>SRC-001</x:v>
      </x:c>
      <x:c r="I607" t="str">
        <x:v>2026-02-25</x:v>
      </x:c>
      <x:c r="J607" t="str">
        <x:v>0001045810-26-000021</x:v>
      </x:c>
      <x:c r="K607" t="str">
        <x:v>https://www.sec.gov/Archives/edgar/data/1045810/000104581026000021/0001045810-26-000021-index.html</x:v>
      </x:c>
      <x:c r="L607" t="str">
        <x:v>Selected</x:v>
      </x:c>
      <x:c r="M607" t="str">
        <x:v>us-gaap:ResearchAndDevelopmentExpense; </x:v>
      </x:c>
    </x:row>
    <x:row r="608" ht="23" customHeight="1">
      <x:c r="A608" t="str">
        <x:v>FACT-0603</x:v>
      </x:c>
      <x:c r="B608" t="str">
        <x:v>sga</x:v>
      </x:c>
      <x:c r="C608" t="str">
        <x:v>FY2024</x:v>
      </x:c>
      <x:c r="D608" t="str">
        <x:v>2023-01-30</x:v>
      </x:c>
      <x:c r="E608" t="str">
        <x:v>2024-01-28</x:v>
      </x:c>
      <x:c r="F608" s="63" t="n">
        <x:v>2654</x:v>
      </x:c>
      <x:c r="G608" s="65" t="str">
        <x:v>USD million</x:v>
      </x:c>
      <x:c r="H608" t="str">
        <x:v>SRC-001</x:v>
      </x:c>
      <x:c r="I608" t="str">
        <x:v>2026-02-25</x:v>
      </x:c>
      <x:c r="J608" t="str">
        <x:v>0001045810-26-000021</x:v>
      </x:c>
      <x:c r="K608" t="str">
        <x:v>https://www.sec.gov/Archives/edgar/data/1045810/000104581026000021/0001045810-26-000021-index.html</x:v>
      </x:c>
      <x:c r="L608" t="str">
        <x:v>Selected</x:v>
      </x:c>
      <x:c r="M608" t="str">
        <x:v>us-gaap:SellingGeneralAndAdministrativeExpense; </x:v>
      </x:c>
    </x:row>
    <x:row r="609" ht="23" customHeight="1">
      <x:c r="A609" t="str">
        <x:v>FACT-0604</x:v>
      </x:c>
      <x:c r="B609" t="str">
        <x:v>opex</x:v>
      </x:c>
      <x:c r="C609" t="str">
        <x:v>FY2024</x:v>
      </x:c>
      <x:c r="D609" t="str">
        <x:v>2023-01-30</x:v>
      </x:c>
      <x:c r="E609" t="str">
        <x:v>2024-01-28</x:v>
      </x:c>
      <x:c r="F609" s="63" t="n">
        <x:v>11329</x:v>
      </x:c>
      <x:c r="G609" s="65" t="str">
        <x:v>USD million</x:v>
      </x:c>
      <x:c r="H609" t="str">
        <x:v>SRC-001</x:v>
      </x:c>
      <x:c r="I609" t="str">
        <x:v>2026-02-25</x:v>
      </x:c>
      <x:c r="J609" t="str">
        <x:v>0001045810-26-000021</x:v>
      </x:c>
      <x:c r="K609" t="str">
        <x:v>https://www.sec.gov/Archives/edgar/data/1045810/000104581026000021/0001045810-26-000021-index.html</x:v>
      </x:c>
      <x:c r="L609" t="str">
        <x:v>Selected</x:v>
      </x:c>
      <x:c r="M609" t="str">
        <x:v>us-gaap:OperatingExpenses; </x:v>
      </x:c>
    </x:row>
    <x:row r="610" ht="23" customHeight="1">
      <x:c r="A610" t="str">
        <x:v>FACT-0605</x:v>
      </x:c>
      <x:c r="B610" t="str">
        <x:v>operating_income</x:v>
      </x:c>
      <x:c r="C610" t="str">
        <x:v>FY2024</x:v>
      </x:c>
      <x:c r="D610" t="str">
        <x:v>2023-01-30</x:v>
      </x:c>
      <x:c r="E610" t="str">
        <x:v>2024-01-28</x:v>
      </x:c>
      <x:c r="F610" s="63" t="n">
        <x:v>32972</x:v>
      </x:c>
      <x:c r="G610" s="65" t="str">
        <x:v>USD million</x:v>
      </x:c>
      <x:c r="H610" t="str">
        <x:v>SRC-001</x:v>
      </x:c>
      <x:c r="I610" t="str">
        <x:v>2026-02-25</x:v>
      </x:c>
      <x:c r="J610" t="str">
        <x:v>0001045810-26-000021</x:v>
      </x:c>
      <x:c r="K610" t="str">
        <x:v>https://www.sec.gov/Archives/edgar/data/1045810/000104581026000021/0001045810-26-000021-index.html</x:v>
      </x:c>
      <x:c r="L610" t="str">
        <x:v>Selected</x:v>
      </x:c>
      <x:c r="M610" t="str">
        <x:v>us-gaap:OperatingIncomeLoss; </x:v>
      </x:c>
    </x:row>
    <x:row r="611" ht="23" customHeight="1">
      <x:c r="A611" t="str">
        <x:v>FACT-0606</x:v>
      </x:c>
      <x:c r="B611" t="str">
        <x:v>interest_income</x:v>
      </x:c>
      <x:c r="C611" t="str">
        <x:v>FY2024</x:v>
      </x:c>
      <x:c r="D611" t="str">
        <x:v>2023-01-30</x:v>
      </x:c>
      <x:c r="E611" t="str">
        <x:v>2024-01-28</x:v>
      </x:c>
      <x:c r="F611" s="63" t="n">
        <x:v>866</x:v>
      </x:c>
      <x:c r="G611" s="65" t="str">
        <x:v>USD million</x:v>
      </x:c>
      <x:c r="H611" t="str">
        <x:v>SRC-001</x:v>
      </x:c>
      <x:c r="I611" t="str">
        <x:v>2026-02-25</x:v>
      </x:c>
      <x:c r="J611" t="str">
        <x:v>0001045810-26-000021</x:v>
      </x:c>
      <x:c r="K611" t="str">
        <x:v>https://www.sec.gov/Archives/edgar/data/1045810/000104581026000021/0001045810-26-000021-index.html</x:v>
      </x:c>
      <x:c r="L611" t="str">
        <x:v>Selected</x:v>
      </x:c>
      <x:c r="M611" t="str">
        <x:v>us-gaap:InvestmentIncomeInterest; </x:v>
      </x:c>
    </x:row>
    <x:row r="612" ht="23" customHeight="1">
      <x:c r="A612" t="str">
        <x:v>FACT-0607</x:v>
      </x:c>
      <x:c r="B612" t="str">
        <x:v>interest_expense</x:v>
      </x:c>
      <x:c r="C612" t="str">
        <x:v>FY2024</x:v>
      </x:c>
      <x:c r="D612" t="str">
        <x:v>2023-01-30</x:v>
      </x:c>
      <x:c r="E612" t="str">
        <x:v>2024-01-28</x:v>
      </x:c>
      <x:c r="F612" s="63" t="n">
        <x:v>257</x:v>
      </x:c>
      <x:c r="G612" s="65" t="str">
        <x:v>USD million</x:v>
      </x:c>
      <x:c r="H612" t="str">
        <x:v>SRC-001</x:v>
      </x:c>
      <x:c r="I612" t="str">
        <x:v>2026-02-25</x:v>
      </x:c>
      <x:c r="J612" t="str">
        <x:v>0001045810-26-000021</x:v>
      </x:c>
      <x:c r="K612" t="str">
        <x:v>https://www.sec.gov/Archives/edgar/data/1045810/000104581026000021/0001045810-26-000021-index.html</x:v>
      </x:c>
      <x:c r="L612" t="str">
        <x:v>Selected</x:v>
      </x:c>
      <x:c r="M612" t="str">
        <x:v>us-gaap:InterestExpenseNonoperating; </x:v>
      </x:c>
    </x:row>
    <x:row r="613" ht="23" customHeight="1">
      <x:c r="A613" t="str">
        <x:v>FACT-0608</x:v>
      </x:c>
      <x:c r="B613" t="str">
        <x:v>tax</x:v>
      </x:c>
      <x:c r="C613" t="str">
        <x:v>FY2024</x:v>
      </x:c>
      <x:c r="D613" t="str">
        <x:v>2023-01-30</x:v>
      </x:c>
      <x:c r="E613" t="str">
        <x:v>2024-01-28</x:v>
      </x:c>
      <x:c r="F613" s="63" t="n">
        <x:v>4058</x:v>
      </x:c>
      <x:c r="G613" s="65" t="str">
        <x:v>USD million</x:v>
      </x:c>
      <x:c r="H613" t="str">
        <x:v>SRC-001</x:v>
      </x:c>
      <x:c r="I613" t="str">
        <x:v>2026-02-25</x:v>
      </x:c>
      <x:c r="J613" t="str">
        <x:v>0001045810-26-000021</x:v>
      </x:c>
      <x:c r="K613" t="str">
        <x:v>https://www.sec.gov/Archives/edgar/data/1045810/000104581026000021/0001045810-26-000021-index.html</x:v>
      </x:c>
      <x:c r="L613" t="str">
        <x:v>Selected</x:v>
      </x:c>
      <x:c r="M613" t="str">
        <x:v>us-gaap:IncomeTaxExpenseBenefit; </x:v>
      </x:c>
    </x:row>
    <x:row r="614" ht="23" customHeight="1">
      <x:c r="A614" t="str">
        <x:v>FACT-0609</x:v>
      </x:c>
      <x:c r="B614" t="str">
        <x:v>net_income</x:v>
      </x:c>
      <x:c r="C614" t="str">
        <x:v>FY2024</x:v>
      </x:c>
      <x:c r="D614" t="str">
        <x:v>2023-01-30</x:v>
      </x:c>
      <x:c r="E614" t="str">
        <x:v>2024-01-28</x:v>
      </x:c>
      <x:c r="F614" s="63" t="n">
        <x:v>29760</x:v>
      </x:c>
      <x:c r="G614" s="65" t="str">
        <x:v>USD million</x:v>
      </x:c>
      <x:c r="H614" t="str">
        <x:v>SRC-001</x:v>
      </x:c>
      <x:c r="I614" t="str">
        <x:v>2026-02-25</x:v>
      </x:c>
      <x:c r="J614" t="str">
        <x:v>0001045810-26-000021</x:v>
      </x:c>
      <x:c r="K614" t="str">
        <x:v>https://www.sec.gov/Archives/edgar/data/1045810/000104581026000021/0001045810-26-000021-index.html</x:v>
      </x:c>
      <x:c r="L614" t="str">
        <x:v>Selected</x:v>
      </x:c>
      <x:c r="M614" t="str">
        <x:v>us-gaap:NetIncomeLoss; </x:v>
      </x:c>
    </x:row>
    <x:row r="615" ht="23" customHeight="1">
      <x:c r="A615" t="str">
        <x:v>FACT-0610</x:v>
      </x:c>
      <x:c r="B615" t="str">
        <x:v>eps_basic</x:v>
      </x:c>
      <x:c r="C615" t="str">
        <x:v>FY2024</x:v>
      </x:c>
      <x:c r="D615" t="str">
        <x:v>2023-01-30</x:v>
      </x:c>
      <x:c r="E615" t="str">
        <x:v>2024-01-28</x:v>
      </x:c>
      <x:c r="F615" s="63" t="n">
        <x:v>1.21</x:v>
      </x:c>
      <x:c r="G615" s="65" t="str">
        <x:v>USD/share</x:v>
      </x:c>
      <x:c r="H615" t="str">
        <x:v>SRC-001</x:v>
      </x:c>
      <x:c r="I615" t="str">
        <x:v>2026-02-25</x:v>
      </x:c>
      <x:c r="J615" t="str">
        <x:v>0001045810-26-000021</x:v>
      </x:c>
      <x:c r="K615" t="str">
        <x:v>https://www.sec.gov/Archives/edgar/data/1045810/000104581026000021/0001045810-26-000021-index.html</x:v>
      </x:c>
      <x:c r="L615" t="str">
        <x:v>Selected</x:v>
      </x:c>
      <x:c r="M615" t="str">
        <x:v>us-gaap:EarningsPerShareBasic; Source-reported split basis; do not compare EPS/shares across filing vintages</x:v>
      </x:c>
    </x:row>
    <x:row r="616" ht="23" customHeight="1">
      <x:c r="A616" t="str">
        <x:v>FACT-0611</x:v>
      </x:c>
      <x:c r="B616" t="str">
        <x:v>eps_diluted</x:v>
      </x:c>
      <x:c r="C616" t="str">
        <x:v>FY2024</x:v>
      </x:c>
      <x:c r="D616" t="str">
        <x:v>2023-01-30</x:v>
      </x:c>
      <x:c r="E616" t="str">
        <x:v>2024-01-28</x:v>
      </x:c>
      <x:c r="F616" s="63" t="n">
        <x:v>1.19</x:v>
      </x:c>
      <x:c r="G616" s="65" t="str">
        <x:v>USD/share</x:v>
      </x:c>
      <x:c r="H616" t="str">
        <x:v>SRC-001</x:v>
      </x:c>
      <x:c r="I616" t="str">
        <x:v>2026-02-25</x:v>
      </x:c>
      <x:c r="J616" t="str">
        <x:v>0001045810-26-000021</x:v>
      </x:c>
      <x:c r="K616" t="str">
        <x:v>https://www.sec.gov/Archives/edgar/data/1045810/000104581026000021/0001045810-26-000021-index.html</x:v>
      </x:c>
      <x:c r="L616" t="str">
        <x:v>Selected</x:v>
      </x:c>
      <x:c r="M616" t="str">
        <x:v>us-gaap:EarningsPerShareDiluted; Source-reported split basis; do not compare EPS/shares across filing vintages</x:v>
      </x:c>
    </x:row>
    <x:row r="617" ht="23" customHeight="1">
      <x:c r="A617" t="str">
        <x:v>FACT-0612</x:v>
      </x:c>
      <x:c r="B617" t="str">
        <x:v>shares_basic</x:v>
      </x:c>
      <x:c r="C617" t="str">
        <x:v>FY2024</x:v>
      </x:c>
      <x:c r="D617" t="str">
        <x:v>2023-01-30</x:v>
      </x:c>
      <x:c r="E617" t="str">
        <x:v>2024-01-28</x:v>
      </x:c>
      <x:c r="F617" s="63" t="n">
        <x:v>24690</x:v>
      </x:c>
      <x:c r="G617" s="65" t="str">
        <x:v>million shares</x:v>
      </x:c>
      <x:c r="H617" t="str">
        <x:v>SRC-001</x:v>
      </x:c>
      <x:c r="I617" t="str">
        <x:v>2026-02-25</x:v>
      </x:c>
      <x:c r="J617" t="str">
        <x:v>0001045810-26-000021</x:v>
      </x:c>
      <x:c r="K617" t="str">
        <x:v>https://www.sec.gov/Archives/edgar/data/1045810/000104581026000021/0001045810-26-000021-index.html</x:v>
      </x:c>
      <x:c r="L617" t="str">
        <x:v>Selected</x:v>
      </x:c>
      <x:c r="M617" t="str">
        <x:v>us-gaap:WeightedAverageNumberOfSharesOutstandingBasic; Source-reported split basis; do not compare EPS/shares across filing vintages</x:v>
      </x:c>
    </x:row>
    <x:row r="618" ht="23" customHeight="1">
      <x:c r="A618" t="str">
        <x:v>FACT-0613</x:v>
      </x:c>
      <x:c r="B618" t="str">
        <x:v>shares_diluted</x:v>
      </x:c>
      <x:c r="C618" t="str">
        <x:v>FY2024</x:v>
      </x:c>
      <x:c r="D618" t="str">
        <x:v>2023-01-30</x:v>
      </x:c>
      <x:c r="E618" t="str">
        <x:v>2024-01-28</x:v>
      </x:c>
      <x:c r="F618" s="63" t="n">
        <x:v>24940</x:v>
      </x:c>
      <x:c r="G618" s="65" t="str">
        <x:v>million shares</x:v>
      </x:c>
      <x:c r="H618" t="str">
        <x:v>SRC-001</x:v>
      </x:c>
      <x:c r="I618" t="str">
        <x:v>2026-02-25</x:v>
      </x:c>
      <x:c r="J618" t="str">
        <x:v>0001045810-26-000021</x:v>
      </x:c>
      <x:c r="K618" t="str">
        <x:v>https://www.sec.gov/Archives/edgar/data/1045810/000104581026000021/0001045810-26-000021-index.html</x:v>
      </x:c>
      <x:c r="L618" t="str">
        <x:v>Selected</x:v>
      </x:c>
      <x:c r="M618" t="str">
        <x:v>us-gaap:WeightedAverageNumberOfDilutedSharesOutstanding; Source-reported split basis; do not compare EPS/shares across filing vintages</x:v>
      </x:c>
    </x:row>
    <x:row r="619" ht="23" customHeight="1">
      <x:c r="A619" t="str">
        <x:v>FACT-0614</x:v>
      </x:c>
      <x:c r="B619" t="str">
        <x:v>cash</x:v>
      </x:c>
      <x:c r="C619" t="str">
        <x:v>FY2024</x:v>
      </x:c>
      <x:c r="D619" t="str">
        <x:v>Not captured</x:v>
      </x:c>
      <x:c r="E619" t="str">
        <x:v>2024-01-28</x:v>
      </x:c>
      <x:c r="F619" s="63" t="n">
        <x:v>7280</x:v>
      </x:c>
      <x:c r="G619" s="65" t="str">
        <x:v>USD million</x:v>
      </x:c>
      <x:c r="H619" t="str">
        <x:v>SRC-001</x:v>
      </x:c>
      <x:c r="I619" t="str">
        <x:v>2025-02-26</x:v>
      </x:c>
      <x:c r="J619" t="str">
        <x:v>0001045810-25-000023</x:v>
      </x:c>
      <x:c r="K619" t="str">
        <x:v>https://www.sec.gov/Archives/edgar/data/1045810/000104581025000023/0001045810-25-000023-index.html</x:v>
      </x:c>
      <x:c r="L619" t="str">
        <x:v>Selected</x:v>
      </x:c>
      <x:c r="M619" t="str">
        <x:v>us-gaap:CashAndCashEquivalentsAtCarryingValue; </x:v>
      </x:c>
    </x:row>
    <x:row r="620" ht="23" customHeight="1">
      <x:c r="A620" t="str">
        <x:v>FACT-0615</x:v>
      </x:c>
      <x:c r="B620" t="str">
        <x:v>securities</x:v>
      </x:c>
      <x:c r="C620" t="str">
        <x:v>FY2024</x:v>
      </x:c>
      <x:c r="D620" t="str">
        <x:v>Not captured</x:v>
      </x:c>
      <x:c r="E620" t="str">
        <x:v>2024-01-28</x:v>
      </x:c>
      <x:c r="F620" s="63" t="n">
        <x:v>18704</x:v>
      </x:c>
      <x:c r="G620" s="65" t="str">
        <x:v>USD million</x:v>
      </x:c>
      <x:c r="H620" t="str">
        <x:v>SRC-001</x:v>
      </x:c>
      <x:c r="I620" t="str">
        <x:v>2025-02-26</x:v>
      </x:c>
      <x:c r="J620" t="str">
        <x:v>0001045810-25-000023</x:v>
      </x:c>
      <x:c r="K620" t="str">
        <x:v>https://www.sec.gov/Archives/edgar/data/1045810/000104581025000023/0001045810-25-000023-index.html</x:v>
      </x:c>
      <x:c r="L620" t="str">
        <x:v>Selected</x:v>
      </x:c>
      <x:c r="M620" t="str">
        <x:v>us-gaap:MarketableSecuritiesCurrent; </x:v>
      </x:c>
    </x:row>
    <x:row r="621" ht="23" customHeight="1">
      <x:c r="A621" t="str">
        <x:v>FACT-0616</x:v>
      </x:c>
      <x:c r="B621" t="str">
        <x:v>receivables</x:v>
      </x:c>
      <x:c r="C621" t="str">
        <x:v>FY2024</x:v>
      </x:c>
      <x:c r="D621" t="str">
        <x:v>Not captured</x:v>
      </x:c>
      <x:c r="E621" t="str">
        <x:v>2024-01-28</x:v>
      </x:c>
      <x:c r="F621" s="63" t="n">
        <x:v>9999</x:v>
      </x:c>
      <x:c r="G621" s="65" t="str">
        <x:v>USD million</x:v>
      </x:c>
      <x:c r="H621" t="str">
        <x:v>SRC-001</x:v>
      </x:c>
      <x:c r="I621" t="str">
        <x:v>2025-02-26</x:v>
      </x:c>
      <x:c r="J621" t="str">
        <x:v>0001045810-25-000023</x:v>
      </x:c>
      <x:c r="K621" t="str">
        <x:v>https://www.sec.gov/Archives/edgar/data/1045810/000104581025000023/0001045810-25-000023-index.html</x:v>
      </x:c>
      <x:c r="L621" t="str">
        <x:v>Selected</x:v>
      </x:c>
      <x:c r="M621" t="str">
        <x:v>us-gaap:AccountsReceivableNetCurrent; </x:v>
      </x:c>
    </x:row>
    <x:row r="622" ht="23" customHeight="1">
      <x:c r="A622" t="str">
        <x:v>FACT-0617</x:v>
      </x:c>
      <x:c r="B622" t="str">
        <x:v>inventory</x:v>
      </x:c>
      <x:c r="C622" t="str">
        <x:v>FY2024</x:v>
      </x:c>
      <x:c r="D622" t="str">
        <x:v>Not captured</x:v>
      </x:c>
      <x:c r="E622" t="str">
        <x:v>2024-01-28</x:v>
      </x:c>
      <x:c r="F622" s="63" t="n">
        <x:v>5282</x:v>
      </x:c>
      <x:c r="G622" s="65" t="str">
        <x:v>USD million</x:v>
      </x:c>
      <x:c r="H622" t="str">
        <x:v>SRC-001</x:v>
      </x:c>
      <x:c r="I622" t="str">
        <x:v>2025-02-26</x:v>
      </x:c>
      <x:c r="J622" t="str">
        <x:v>0001045810-25-000023</x:v>
      </x:c>
      <x:c r="K622" t="str">
        <x:v>https://www.sec.gov/Archives/edgar/data/1045810/000104581025000023/0001045810-25-000023-index.html</x:v>
      </x:c>
      <x:c r="L622" t="str">
        <x:v>Selected</x:v>
      </x:c>
      <x:c r="M622" t="str">
        <x:v>us-gaap:InventoryNet; </x:v>
      </x:c>
    </x:row>
    <x:row r="623" ht="23" customHeight="1">
      <x:c r="A623" t="str">
        <x:v>FACT-0618</x:v>
      </x:c>
      <x:c r="B623" t="str">
        <x:v>current_assets</x:v>
      </x:c>
      <x:c r="C623" t="str">
        <x:v>FY2024</x:v>
      </x:c>
      <x:c r="D623" t="str">
        <x:v>Not captured</x:v>
      </x:c>
      <x:c r="E623" t="str">
        <x:v>2024-01-28</x:v>
      </x:c>
      <x:c r="F623" s="63" t="n">
        <x:v>44345</x:v>
      </x:c>
      <x:c r="G623" s="65" t="str">
        <x:v>USD million</x:v>
      </x:c>
      <x:c r="H623" t="str">
        <x:v>SRC-001</x:v>
      </x:c>
      <x:c r="I623" t="str">
        <x:v>2025-02-26</x:v>
      </x:c>
      <x:c r="J623" t="str">
        <x:v>0001045810-25-000023</x:v>
      </x:c>
      <x:c r="K623" t="str">
        <x:v>https://www.sec.gov/Archives/edgar/data/1045810/000104581025000023/0001045810-25-000023-index.html</x:v>
      </x:c>
      <x:c r="L623" t="str">
        <x:v>Selected</x:v>
      </x:c>
      <x:c r="M623" t="str">
        <x:v>us-gaap:AssetsCurrent; </x:v>
      </x:c>
    </x:row>
    <x:row r="624" ht="23" customHeight="1">
      <x:c r="A624" t="str">
        <x:v>FACT-0619</x:v>
      </x:c>
      <x:c r="B624" t="str">
        <x:v>ppe</x:v>
      </x:c>
      <x:c r="C624" t="str">
        <x:v>FY2024</x:v>
      </x:c>
      <x:c r="D624" t="str">
        <x:v>Not captured</x:v>
      </x:c>
      <x:c r="E624" t="str">
        <x:v>2024-01-28</x:v>
      </x:c>
      <x:c r="F624" s="63" t="n">
        <x:v>3914</x:v>
      </x:c>
      <x:c r="G624" s="65" t="str">
        <x:v>USD million</x:v>
      </x:c>
      <x:c r="H624" t="str">
        <x:v>SRC-001</x:v>
      </x:c>
      <x:c r="I624" t="str">
        <x:v>2025-02-26</x:v>
      </x:c>
      <x:c r="J624" t="str">
        <x:v>0001045810-25-000023</x:v>
      </x:c>
      <x:c r="K624" t="str">
        <x:v>https://www.sec.gov/Archives/edgar/data/1045810/000104581025000023/0001045810-25-000023-index.html</x:v>
      </x:c>
      <x:c r="L624" t="str">
        <x:v>Selected</x:v>
      </x:c>
      <x:c r="M624" t="str">
        <x:v>us-gaap:PropertyPlantAndEquipmentNet; </x:v>
      </x:c>
    </x:row>
    <x:row r="625" ht="23" customHeight="1">
      <x:c r="A625" t="str">
        <x:v>FACT-0620</x:v>
      </x:c>
      <x:c r="B625" t="str">
        <x:v>goodwill</x:v>
      </x:c>
      <x:c r="C625" t="str">
        <x:v>FY2024</x:v>
      </x:c>
      <x:c r="D625" t="str">
        <x:v>Not captured</x:v>
      </x:c>
      <x:c r="E625" t="str">
        <x:v>2024-01-28</x:v>
      </x:c>
      <x:c r="F625" s="63" t="n">
        <x:v>4430</x:v>
      </x:c>
      <x:c r="G625" s="65" t="str">
        <x:v>USD million</x:v>
      </x:c>
      <x:c r="H625" t="str">
        <x:v>SRC-001</x:v>
      </x:c>
      <x:c r="I625" t="str">
        <x:v>2025-02-26</x:v>
      </x:c>
      <x:c r="J625" t="str">
        <x:v>0001045810-25-000023</x:v>
      </x:c>
      <x:c r="K625" t="str">
        <x:v>https://www.sec.gov/Archives/edgar/data/1045810/000104581025000023/0001045810-25-000023-index.html</x:v>
      </x:c>
      <x:c r="L625" t="str">
        <x:v>Selected</x:v>
      </x:c>
      <x:c r="M625" t="str">
        <x:v>us-gaap:Goodwill; </x:v>
      </x:c>
    </x:row>
    <x:row r="626" ht="23" customHeight="1">
      <x:c r="A626" t="str">
        <x:v>FACT-0621</x:v>
      </x:c>
      <x:c r="B626" t="str">
        <x:v>intangibles</x:v>
      </x:c>
      <x:c r="C626" t="str">
        <x:v>FY2024</x:v>
      </x:c>
      <x:c r="D626" t="str">
        <x:v>Not captured</x:v>
      </x:c>
      <x:c r="E626" t="str">
        <x:v>2024-01-28</x:v>
      </x:c>
      <x:c r="F626" s="63" t="n">
        <x:v>1112</x:v>
      </x:c>
      <x:c r="G626" s="65" t="str">
        <x:v>USD million</x:v>
      </x:c>
      <x:c r="H626" t="str">
        <x:v>SRC-001</x:v>
      </x:c>
      <x:c r="I626" t="str">
        <x:v>2025-02-26</x:v>
      </x:c>
      <x:c r="J626" t="str">
        <x:v>0001045810-25-000023</x:v>
      </x:c>
      <x:c r="K626" t="str">
        <x:v>https://www.sec.gov/Archives/edgar/data/1045810/000104581025000023/0001045810-25-000023-index.html</x:v>
      </x:c>
      <x:c r="L626" t="str">
        <x:v>Selected</x:v>
      </x:c>
      <x:c r="M626" t="str">
        <x:v>us-gaap:FiniteLivedIntangibleAssetsNet; </x:v>
      </x:c>
    </x:row>
    <x:row r="627" ht="23" customHeight="1">
      <x:c r="A627" t="str">
        <x:v>FACT-0622</x:v>
      </x:c>
      <x:c r="B627" t="str">
        <x:v>assets</x:v>
      </x:c>
      <x:c r="C627" t="str">
        <x:v>FY2024</x:v>
      </x:c>
      <x:c r="D627" t="str">
        <x:v>Not captured</x:v>
      </x:c>
      <x:c r="E627" t="str">
        <x:v>2024-01-28</x:v>
      </x:c>
      <x:c r="F627" s="63" t="n">
        <x:v>65728</x:v>
      </x:c>
      <x:c r="G627" s="65" t="str">
        <x:v>USD million</x:v>
      </x:c>
      <x:c r="H627" t="str">
        <x:v>SRC-001</x:v>
      </x:c>
      <x:c r="I627" t="str">
        <x:v>2025-02-26</x:v>
      </x:c>
      <x:c r="J627" t="str">
        <x:v>0001045810-25-000023</x:v>
      </x:c>
      <x:c r="K627" t="str">
        <x:v>https://www.sec.gov/Archives/edgar/data/1045810/000104581025000023/0001045810-25-000023-index.html</x:v>
      </x:c>
      <x:c r="L627" t="str">
        <x:v>Selected</x:v>
      </x:c>
      <x:c r="M627" t="str">
        <x:v>us-gaap:Assets; </x:v>
      </x:c>
    </x:row>
    <x:row r="628" ht="23" customHeight="1">
      <x:c r="A628" t="str">
        <x:v>FACT-0623</x:v>
      </x:c>
      <x:c r="B628" t="str">
        <x:v>payables</x:v>
      </x:c>
      <x:c r="C628" t="str">
        <x:v>FY2024</x:v>
      </x:c>
      <x:c r="D628" t="str">
        <x:v>Not captured</x:v>
      </x:c>
      <x:c r="E628" t="str">
        <x:v>2024-01-28</x:v>
      </x:c>
      <x:c r="F628" s="63" t="n">
        <x:v>2699</x:v>
      </x:c>
      <x:c r="G628" s="65" t="str">
        <x:v>USD million</x:v>
      </x:c>
      <x:c r="H628" t="str">
        <x:v>SRC-001</x:v>
      </x:c>
      <x:c r="I628" t="str">
        <x:v>2025-02-26</x:v>
      </x:c>
      <x:c r="J628" t="str">
        <x:v>0001045810-25-000023</x:v>
      </x:c>
      <x:c r="K628" t="str">
        <x:v>https://www.sec.gov/Archives/edgar/data/1045810/000104581025000023/0001045810-25-000023-index.html</x:v>
      </x:c>
      <x:c r="L628" t="str">
        <x:v>Selected</x:v>
      </x:c>
      <x:c r="M628" t="str">
        <x:v>us-gaap:AccountsPayableCurrent; </x:v>
      </x:c>
    </x:row>
    <x:row r="629" ht="23" customHeight="1">
      <x:c r="A629" t="str">
        <x:v>FACT-0624</x:v>
      </x:c>
      <x:c r="B629" t="str">
        <x:v>current_liabilities</x:v>
      </x:c>
      <x:c r="C629" t="str">
        <x:v>FY2024</x:v>
      </x:c>
      <x:c r="D629" t="str">
        <x:v>Not captured</x:v>
      </x:c>
      <x:c r="E629" t="str">
        <x:v>2024-01-28</x:v>
      </x:c>
      <x:c r="F629" s="63" t="n">
        <x:v>10631</x:v>
      </x:c>
      <x:c r="G629" s="65" t="str">
        <x:v>USD million</x:v>
      </x:c>
      <x:c r="H629" t="str">
        <x:v>SRC-001</x:v>
      </x:c>
      <x:c r="I629" t="str">
        <x:v>2025-02-26</x:v>
      </x:c>
      <x:c r="J629" t="str">
        <x:v>0001045810-25-000023</x:v>
      </x:c>
      <x:c r="K629" t="str">
        <x:v>https://www.sec.gov/Archives/edgar/data/1045810/000104581025000023/0001045810-25-000023-index.html</x:v>
      </x:c>
      <x:c r="L629" t="str">
        <x:v>Selected</x:v>
      </x:c>
      <x:c r="M629" t="str">
        <x:v>us-gaap:LiabilitiesCurrent; </x:v>
      </x:c>
    </x:row>
    <x:row r="630" ht="23" customHeight="1">
      <x:c r="A630" t="str">
        <x:v>FACT-0625</x:v>
      </x:c>
      <x:c r="B630" t="str">
        <x:v>liabilities</x:v>
      </x:c>
      <x:c r="C630" t="str">
        <x:v>FY2024</x:v>
      </x:c>
      <x:c r="D630" t="str">
        <x:v>Not captured</x:v>
      </x:c>
      <x:c r="E630" t="str">
        <x:v>2024-01-28</x:v>
      </x:c>
      <x:c r="F630" s="63" t="n">
        <x:v>22750</x:v>
      </x:c>
      <x:c r="G630" s="65" t="str">
        <x:v>USD million</x:v>
      </x:c>
      <x:c r="H630" t="str">
        <x:v>SRC-001</x:v>
      </x:c>
      <x:c r="I630" t="str">
        <x:v>2025-02-26</x:v>
      </x:c>
      <x:c r="J630" t="str">
        <x:v>0001045810-25-000023</x:v>
      </x:c>
      <x:c r="K630" t="str">
        <x:v>https://www.sec.gov/Archives/edgar/data/1045810/000104581025000023/0001045810-25-000023-index.html</x:v>
      </x:c>
      <x:c r="L630" t="str">
        <x:v>Selected</x:v>
      </x:c>
      <x:c r="M630" t="str">
        <x:v>us-gaap:Liabilities; </x:v>
      </x:c>
    </x:row>
    <x:row r="631" ht="23" customHeight="1">
      <x:c r="A631" t="str">
        <x:v>FACT-0626</x:v>
      </x:c>
      <x:c r="B631" t="str">
        <x:v>debt_current</x:v>
      </x:c>
      <x:c r="C631" t="str">
        <x:v>FY2024</x:v>
      </x:c>
      <x:c r="D631" t="str">
        <x:v>Not captured</x:v>
      </x:c>
      <x:c r="E631" t="str">
        <x:v>2024-01-28</x:v>
      </x:c>
      <x:c r="F631" s="63" t="n">
        <x:v>1250</x:v>
      </x:c>
      <x:c r="G631" s="65" t="str">
        <x:v>USD million</x:v>
      </x:c>
      <x:c r="H631" t="str">
        <x:v>SRC-001</x:v>
      </x:c>
      <x:c r="I631" t="str">
        <x:v>2025-02-26</x:v>
      </x:c>
      <x:c r="J631" t="str">
        <x:v>0001045810-25-000023</x:v>
      </x:c>
      <x:c r="K631" t="str">
        <x:v>https://www.sec.gov/Archives/edgar/data/1045810/000104581025000023/0001045810-25-000023-index.html</x:v>
      </x:c>
      <x:c r="L631" t="str">
        <x:v>Selected</x:v>
      </x:c>
      <x:c r="M631" t="str">
        <x:v>us-gaap:LongTermDebtCurrent; </x:v>
      </x:c>
    </x:row>
    <x:row r="632" ht="23" customHeight="1">
      <x:c r="A632" t="str">
        <x:v>FACT-0627</x:v>
      </x:c>
      <x:c r="B632" t="str">
        <x:v>debt_long</x:v>
      </x:c>
      <x:c r="C632" t="str">
        <x:v>FY2024</x:v>
      </x:c>
      <x:c r="D632" t="str">
        <x:v>Not captured</x:v>
      </x:c>
      <x:c r="E632" t="str">
        <x:v>2024-01-28</x:v>
      </x:c>
      <x:c r="F632" s="63" t="n">
        <x:v>8459</x:v>
      </x:c>
      <x:c r="G632" s="65" t="str">
        <x:v>USD million</x:v>
      </x:c>
      <x:c r="H632" t="str">
        <x:v>SRC-001</x:v>
      </x:c>
      <x:c r="I632" t="str">
        <x:v>2025-02-26</x:v>
      </x:c>
      <x:c r="J632" t="str">
        <x:v>0001045810-25-000023</x:v>
      </x:c>
      <x:c r="K632" t="str">
        <x:v>https://www.sec.gov/Archives/edgar/data/1045810/000104581025000023/0001045810-25-000023-index.html</x:v>
      </x:c>
      <x:c r="L632" t="str">
        <x:v>Selected</x:v>
      </x:c>
      <x:c r="M632" t="str">
        <x:v>us-gaap:LongTermDebtNoncurrent; </x:v>
      </x:c>
    </x:row>
    <x:row r="633" ht="23" customHeight="1">
      <x:c r="A633" t="str">
        <x:v>FACT-0628</x:v>
      </x:c>
      <x:c r="B633" t="str">
        <x:v>equity</x:v>
      </x:c>
      <x:c r="C633" t="str">
        <x:v>FY2024</x:v>
      </x:c>
      <x:c r="D633" t="str">
        <x:v>Not captured</x:v>
      </x:c>
      <x:c r="E633" t="str">
        <x:v>2024-01-28</x:v>
      </x:c>
      <x:c r="F633" s="63" t="n">
        <x:v>42978</x:v>
      </x:c>
      <x:c r="G633" s="65" t="str">
        <x:v>USD million</x:v>
      </x:c>
      <x:c r="H633" t="str">
        <x:v>SRC-001</x:v>
      </x:c>
      <x:c r="I633" t="str">
        <x:v>2026-02-25</x:v>
      </x:c>
      <x:c r="J633" t="str">
        <x:v>0001045810-26-000021</x:v>
      </x:c>
      <x:c r="K633" t="str">
        <x:v>https://www.sec.gov/Archives/edgar/data/1045810/000104581026000021/0001045810-26-000021-index.html</x:v>
      </x:c>
      <x:c r="L633" t="str">
        <x:v>Selected</x:v>
      </x:c>
      <x:c r="M633" t="str">
        <x:v>us-gaap:StockholdersEquity; </x:v>
      </x:c>
    </x:row>
    <x:row r="634" ht="23" customHeight="1">
      <x:c r="A634" t="str">
        <x:v>FACT-0629</x:v>
      </x:c>
      <x:c r="B634" t="str">
        <x:v>retained</x:v>
      </x:c>
      <x:c r="C634" t="str">
        <x:v>FY2024</x:v>
      </x:c>
      <x:c r="D634" t="str">
        <x:v>Not captured</x:v>
      </x:c>
      <x:c r="E634" t="str">
        <x:v>2024-01-28</x:v>
      </x:c>
      <x:c r="F634" s="63" t="n">
        <x:v>29817</x:v>
      </x:c>
      <x:c r="G634" s="65" t="str">
        <x:v>USD million</x:v>
      </x:c>
      <x:c r="H634" t="str">
        <x:v>SRC-001</x:v>
      </x:c>
      <x:c r="I634" t="str">
        <x:v>2025-02-26</x:v>
      </x:c>
      <x:c r="J634" t="str">
        <x:v>0001045810-25-000023</x:v>
      </x:c>
      <x:c r="K634" t="str">
        <x:v>https://www.sec.gov/Archives/edgar/data/1045810/000104581025000023/0001045810-25-000023-index.html</x:v>
      </x:c>
      <x:c r="L634" t="str">
        <x:v>Selected</x:v>
      </x:c>
      <x:c r="M634" t="str">
        <x:v>us-gaap:RetainedEarningsAccumulatedDeficit; </x:v>
      </x:c>
    </x:row>
    <x:row r="635" ht="23" customHeight="1">
      <x:c r="A635" t="str">
        <x:v>FACT-0630</x:v>
      </x:c>
      <x:c r="B635" t="str">
        <x:v>cfo</x:v>
      </x:c>
      <x:c r="C635" t="str">
        <x:v>FY2024</x:v>
      </x:c>
      <x:c r="D635" t="str">
        <x:v>2023-01-30</x:v>
      </x:c>
      <x:c r="E635" t="str">
        <x:v>2024-01-28</x:v>
      </x:c>
      <x:c r="F635" s="63" t="n">
        <x:v>28090</x:v>
      </x:c>
      <x:c r="G635" s="65" t="str">
        <x:v>USD million</x:v>
      </x:c>
      <x:c r="H635" t="str">
        <x:v>SRC-001</x:v>
      </x:c>
      <x:c r="I635" t="str">
        <x:v>2026-02-25</x:v>
      </x:c>
      <x:c r="J635" t="str">
        <x:v>0001045810-26-000021</x:v>
      </x:c>
      <x:c r="K635" t="str">
        <x:v>https://www.sec.gov/Archives/edgar/data/1045810/000104581026000021/0001045810-26-000021-index.html</x:v>
      </x:c>
      <x:c r="L635" t="str">
        <x:v>Selected</x:v>
      </x:c>
      <x:c r="M635" t="str">
        <x:v>us-gaap:NetCashProvidedByUsedInOperatingActivities; </x:v>
      </x:c>
    </x:row>
    <x:row r="636" ht="23" customHeight="1">
      <x:c r="A636" t="str">
        <x:v>FACT-0631</x:v>
      </x:c>
      <x:c r="B636" t="str">
        <x:v>cfi</x:v>
      </x:c>
      <x:c r="C636" t="str">
        <x:v>FY2024</x:v>
      </x:c>
      <x:c r="D636" t="str">
        <x:v>2023-01-30</x:v>
      </x:c>
      <x:c r="E636" t="str">
        <x:v>2024-01-28</x:v>
      </x:c>
      <x:c r="F636" s="63" t="n">
        <x:v>-10566</x:v>
      </x:c>
      <x:c r="G636" s="65" t="str">
        <x:v>USD million</x:v>
      </x:c>
      <x:c r="H636" t="str">
        <x:v>SRC-001</x:v>
      </x:c>
      <x:c r="I636" t="str">
        <x:v>2026-02-25</x:v>
      </x:c>
      <x:c r="J636" t="str">
        <x:v>0001045810-26-000021</x:v>
      </x:c>
      <x:c r="K636" t="str">
        <x:v>https://www.sec.gov/Archives/edgar/data/1045810/000104581026000021/0001045810-26-000021-index.html</x:v>
      </x:c>
      <x:c r="L636" t="str">
        <x:v>Selected</x:v>
      </x:c>
      <x:c r="M636" t="str">
        <x:v>us-gaap:NetCashProvidedByUsedInInvestingActivities; </x:v>
      </x:c>
    </x:row>
    <x:row r="637" ht="23" customHeight="1">
      <x:c r="A637" t="str">
        <x:v>FACT-0632</x:v>
      </x:c>
      <x:c r="B637" t="str">
        <x:v>cff</x:v>
      </x:c>
      <x:c r="C637" t="str">
        <x:v>FY2024</x:v>
      </x:c>
      <x:c r="D637" t="str">
        <x:v>2023-01-30</x:v>
      </x:c>
      <x:c r="E637" t="str">
        <x:v>2024-01-28</x:v>
      </x:c>
      <x:c r="F637" s="63" t="n">
        <x:v>-13633</x:v>
      </x:c>
      <x:c r="G637" s="65" t="str">
        <x:v>USD million</x:v>
      </x:c>
      <x:c r="H637" t="str">
        <x:v>SRC-001</x:v>
      </x:c>
      <x:c r="I637" t="str">
        <x:v>2026-02-25</x:v>
      </x:c>
      <x:c r="J637" t="str">
        <x:v>0001045810-26-000021</x:v>
      </x:c>
      <x:c r="K637" t="str">
        <x:v>https://www.sec.gov/Archives/edgar/data/1045810/000104581026000021/0001045810-26-000021-index.html</x:v>
      </x:c>
      <x:c r="L637" t="str">
        <x:v>Selected</x:v>
      </x:c>
      <x:c r="M637" t="str">
        <x:v>us-gaap:NetCashProvidedByUsedInFinancingActivities; </x:v>
      </x:c>
    </x:row>
    <x:row r="638" ht="23" customHeight="1">
      <x:c r="A638" t="str">
        <x:v>FACT-0633</x:v>
      </x:c>
      <x:c r="B638" t="str">
        <x:v>da</x:v>
      </x:c>
      <x:c r="C638" t="str">
        <x:v>FY2024</x:v>
      </x:c>
      <x:c r="D638" t="str">
        <x:v>2023-01-30</x:v>
      </x:c>
      <x:c r="E638" t="str">
        <x:v>2024-01-28</x:v>
      </x:c>
      <x:c r="F638" s="63" t="n">
        <x:v>1508</x:v>
      </x:c>
      <x:c r="G638" s="65" t="str">
        <x:v>USD million</x:v>
      </x:c>
      <x:c r="H638" t="str">
        <x:v>SRC-001</x:v>
      </x:c>
      <x:c r="I638" t="str">
        <x:v>2026-02-25</x:v>
      </x:c>
      <x:c r="J638" t="str">
        <x:v>0001045810-26-000021</x:v>
      </x:c>
      <x:c r="K638" t="str">
        <x:v>https://www.sec.gov/Archives/edgar/data/1045810/000104581026000021/0001045810-26-000021-index.html</x:v>
      </x:c>
      <x:c r="L638" t="str">
        <x:v>Selected</x:v>
      </x:c>
      <x:c r="M638" t="str">
        <x:v>us-gaap:DepreciationDepletionAndAmortization; </x:v>
      </x:c>
    </x:row>
    <x:row r="639" ht="23" customHeight="1">
      <x:c r="A639" t="str">
        <x:v>FACT-0634</x:v>
      </x:c>
      <x:c r="B639" t="str">
        <x:v>sbc</x:v>
      </x:c>
      <x:c r="C639" t="str">
        <x:v>FY2024</x:v>
      </x:c>
      <x:c r="D639" t="str">
        <x:v>2023-01-30</x:v>
      </x:c>
      <x:c r="E639" t="str">
        <x:v>2024-01-28</x:v>
      </x:c>
      <x:c r="F639" s="63" t="n">
        <x:v>3549</x:v>
      </x:c>
      <x:c r="G639" s="65" t="str">
        <x:v>USD million</x:v>
      </x:c>
      <x:c r="H639" t="str">
        <x:v>SRC-001</x:v>
      </x:c>
      <x:c r="I639" t="str">
        <x:v>2026-02-25</x:v>
      </x:c>
      <x:c r="J639" t="str">
        <x:v>0001045810-26-000021</x:v>
      </x:c>
      <x:c r="K639" t="str">
        <x:v>https://www.sec.gov/Archives/edgar/data/1045810/000104581026000021/0001045810-26-000021-index.html</x:v>
      </x:c>
      <x:c r="L639" t="str">
        <x:v>Selected</x:v>
      </x:c>
      <x:c r="M639" t="str">
        <x:v>us-gaap:ShareBasedCompensation; </x:v>
      </x:c>
    </x:row>
    <x:row r="640" ht="23" customHeight="1">
      <x:c r="A640" t="str">
        <x:v>FACT-0635</x:v>
      </x:c>
      <x:c r="B640" t="str">
        <x:v>capex</x:v>
      </x:c>
      <x:c r="C640" t="str">
        <x:v>FY2024</x:v>
      </x:c>
      <x:c r="D640" t="str">
        <x:v>2023-01-30</x:v>
      </x:c>
      <x:c r="E640" t="str">
        <x:v>2024-01-28</x:v>
      </x:c>
      <x:c r="F640" s="63" t="n">
        <x:v>1069</x:v>
      </x:c>
      <x:c r="G640" s="65" t="str">
        <x:v>USD million</x:v>
      </x:c>
      <x:c r="H640" t="str">
        <x:v>SRC-001</x:v>
      </x:c>
      <x:c r="I640" t="str">
        <x:v>2026-02-25</x:v>
      </x:c>
      <x:c r="J640" t="str">
        <x:v>0001045810-26-000021</x:v>
      </x:c>
      <x:c r="K640" t="str">
        <x:v>https://www.sec.gov/Archives/edgar/data/1045810/000104581026000021/0001045810-26-000021-index.html</x:v>
      </x:c>
      <x:c r="L640" t="str">
        <x:v>Selected</x:v>
      </x:c>
      <x:c r="M640" t="str">
        <x:v>us-gaap:PaymentsToAcquireProductiveAssets; </x:v>
      </x:c>
    </x:row>
    <x:row r="641" ht="23" customHeight="1">
      <x:c r="A641" t="str">
        <x:v>FACT-0636</x:v>
      </x:c>
      <x:c r="B641" t="str">
        <x:v>acquisitions</x:v>
      </x:c>
      <x:c r="C641" t="str">
        <x:v>FY2024</x:v>
      </x:c>
      <x:c r="D641" t="str">
        <x:v>2023-01-30</x:v>
      </x:c>
      <x:c r="E641" t="str">
        <x:v>2024-01-28</x:v>
      </x:c>
      <x:c r="F641" s="63" t="n">
        <x:v>83</x:v>
      </x:c>
      <x:c r="G641" s="65" t="str">
        <x:v>USD million</x:v>
      </x:c>
      <x:c r="H641" t="str">
        <x:v>SRC-001</x:v>
      </x:c>
      <x:c r="I641" t="str">
        <x:v>2026-02-25</x:v>
      </x:c>
      <x:c r="J641" t="str">
        <x:v>0001045810-26-000021</x:v>
      </x:c>
      <x:c r="K641" t="str">
        <x:v>https://www.sec.gov/Archives/edgar/data/1045810/000104581026000021/0001045810-26-000021-index.html</x:v>
      </x:c>
      <x:c r="L641" t="str">
        <x:v>Selected</x:v>
      </x:c>
      <x:c r="M641" t="str">
        <x:v>us-gaap:PaymentsToAcquireBusinessesNetOfCashAcquired; </x:v>
      </x:c>
    </x:row>
    <x:row r="642" ht="23" customHeight="1">
      <x:c r="A642" t="str">
        <x:v>FACT-0637</x:v>
      </x:c>
      <x:c r="B642" t="str">
        <x:v>repurchases</x:v>
      </x:c>
      <x:c r="C642" t="str">
        <x:v>FY2024</x:v>
      </x:c>
      <x:c r="D642" t="str">
        <x:v>2023-01-30</x:v>
      </x:c>
      <x:c r="E642" t="str">
        <x:v>2024-01-28</x:v>
      </x:c>
      <x:c r="F642" s="63" t="n">
        <x:v>9533</x:v>
      </x:c>
      <x:c r="G642" s="65" t="str">
        <x:v>USD million</x:v>
      </x:c>
      <x:c r="H642" t="str">
        <x:v>SRC-001</x:v>
      </x:c>
      <x:c r="I642" t="str">
        <x:v>2026-02-25</x:v>
      </x:c>
      <x:c r="J642" t="str">
        <x:v>0001045810-26-000021</x:v>
      </x:c>
      <x:c r="K642" t="str">
        <x:v>https://www.sec.gov/Archives/edgar/data/1045810/000104581026000021/0001045810-26-000021-index.html</x:v>
      </x:c>
      <x:c r="L642" t="str">
        <x:v>Selected</x:v>
      </x:c>
      <x:c r="M642" t="str">
        <x:v>us-gaap:PaymentsForRepurchaseOfCommonStock; </x:v>
      </x:c>
    </x:row>
    <x:row r="643" ht="23" customHeight="1">
      <x:c r="A643" t="str">
        <x:v>FACT-0638</x:v>
      </x:c>
      <x:c r="B643" t="str">
        <x:v>dividends</x:v>
      </x:c>
      <x:c r="C643" t="str">
        <x:v>FY2024</x:v>
      </x:c>
      <x:c r="D643" t="str">
        <x:v>2023-01-30</x:v>
      </x:c>
      <x:c r="E643" t="str">
        <x:v>2024-01-28</x:v>
      </x:c>
      <x:c r="F643" s="63" t="n">
        <x:v>395</x:v>
      </x:c>
      <x:c r="G643" s="65" t="str">
        <x:v>USD million</x:v>
      </x:c>
      <x:c r="H643" t="str">
        <x:v>SRC-001</x:v>
      </x:c>
      <x:c r="I643" t="str">
        <x:v>2026-02-25</x:v>
      </x:c>
      <x:c r="J643" t="str">
        <x:v>0001045810-26-000021</x:v>
      </x:c>
      <x:c r="K643" t="str">
        <x:v>https://www.sec.gov/Archives/edgar/data/1045810/000104581026000021/0001045810-26-000021-index.html</x:v>
      </x:c>
      <x:c r="L643" t="str">
        <x:v>Selected</x:v>
      </x:c>
      <x:c r="M643" t="str">
        <x:v>us-gaap:PaymentsOfDividends; </x:v>
      </x:c>
    </x:row>
    <x:row r="644" ht="23" customHeight="1">
      <x:c r="A644" t="str">
        <x:v>FACT-0639</x:v>
      </x:c>
      <x:c r="B644" t="str">
        <x:v>cash_taxes</x:v>
      </x:c>
      <x:c r="C644" t="str">
        <x:v>FY2024</x:v>
      </x:c>
      <x:c r="D644" t="str">
        <x:v>2023-01-30</x:v>
      </x:c>
      <x:c r="E644" t="str">
        <x:v>2024-01-28</x:v>
      </x:c>
      <x:c r="F644" s="63" t="n">
        <x:v>6549</x:v>
      </x:c>
      <x:c r="G644" s="65" t="str">
        <x:v>USD million</x:v>
      </x:c>
      <x:c r="H644" t="str">
        <x:v>SRC-001</x:v>
      </x:c>
      <x:c r="I644" t="str">
        <x:v>2026-02-25</x:v>
      </x:c>
      <x:c r="J644" t="str">
        <x:v>0001045810-26-000021</x:v>
      </x:c>
      <x:c r="K644" t="str">
        <x:v>https://www.sec.gov/Archives/edgar/data/1045810/000104581026000021/0001045810-26-000021-index.html</x:v>
      </x:c>
      <x:c r="L644" t="str">
        <x:v>Selected</x:v>
      </x:c>
      <x:c r="M644" t="str">
        <x:v>us-gaap:IncomeTaxesPaidNet; </x:v>
      </x:c>
    </x:row>
    <x:row r="645" ht="23" customHeight="1">
      <x:c r="A645" t="str">
        <x:v>FACT-0640</x:v>
      </x:c>
      <x:c r="B645" t="str">
        <x:v>revenue</x:v>
      </x:c>
      <x:c r="C645" t="str">
        <x:v>FY2025</x:v>
      </x:c>
      <x:c r="D645" t="str">
        <x:v>2024-01-29</x:v>
      </x:c>
      <x:c r="E645" t="str">
        <x:v>2025-01-26</x:v>
      </x:c>
      <x:c r="F645" s="63" t="n">
        <x:v>130497</x:v>
      </x:c>
      <x:c r="G645" s="65" t="str">
        <x:v>USD million</x:v>
      </x:c>
      <x:c r="H645" t="str">
        <x:v>SRC-001</x:v>
      </x:c>
      <x:c r="I645" t="str">
        <x:v>2026-02-25</x:v>
      </x:c>
      <x:c r="J645" t="str">
        <x:v>0001045810-26-000021</x:v>
      </x:c>
      <x:c r="K645" t="str">
        <x:v>https://www.sec.gov/Archives/edgar/data/1045810/000104581026000021/0001045810-26-000021-index.html</x:v>
      </x:c>
      <x:c r="L645" t="str">
        <x:v>Selected</x:v>
      </x:c>
      <x:c r="M645" t="str">
        <x:v>us-gaap:Revenues; </x:v>
      </x:c>
    </x:row>
    <x:row r="646" ht="23" customHeight="1">
      <x:c r="A646" t="str">
        <x:v>FACT-0641</x:v>
      </x:c>
      <x:c r="B646" t="str">
        <x:v>cogs</x:v>
      </x:c>
      <x:c r="C646" t="str">
        <x:v>FY2025</x:v>
      </x:c>
      <x:c r="D646" t="str">
        <x:v>2024-01-29</x:v>
      </x:c>
      <x:c r="E646" t="str">
        <x:v>2025-01-26</x:v>
      </x:c>
      <x:c r="F646" s="63" t="n">
        <x:v>32639</x:v>
      </x:c>
      <x:c r="G646" s="65" t="str">
        <x:v>USD million</x:v>
      </x:c>
      <x:c r="H646" t="str">
        <x:v>SRC-001</x:v>
      </x:c>
      <x:c r="I646" t="str">
        <x:v>2026-02-25</x:v>
      </x:c>
      <x:c r="J646" t="str">
        <x:v>0001045810-26-000021</x:v>
      </x:c>
      <x:c r="K646" t="str">
        <x:v>https://www.sec.gov/Archives/edgar/data/1045810/000104581026000021/0001045810-26-000021-index.html</x:v>
      </x:c>
      <x:c r="L646" t="str">
        <x:v>Selected</x:v>
      </x:c>
      <x:c r="M646" t="str">
        <x:v>us-gaap:CostOfRevenue; </x:v>
      </x:c>
    </x:row>
    <x:row r="647" ht="23" customHeight="1">
      <x:c r="A647" t="str">
        <x:v>FACT-0642</x:v>
      </x:c>
      <x:c r="B647" t="str">
        <x:v>gross_profit</x:v>
      </x:c>
      <x:c r="C647" t="str">
        <x:v>FY2025</x:v>
      </x:c>
      <x:c r="D647" t="str">
        <x:v>2024-01-29</x:v>
      </x:c>
      <x:c r="E647" t="str">
        <x:v>2025-01-26</x:v>
      </x:c>
      <x:c r="F647" s="63" t="n">
        <x:v>97858</x:v>
      </x:c>
      <x:c r="G647" s="65" t="str">
        <x:v>USD million</x:v>
      </x:c>
      <x:c r="H647" t="str">
        <x:v>SRC-001</x:v>
      </x:c>
      <x:c r="I647" t="str">
        <x:v>2026-02-25</x:v>
      </x:c>
      <x:c r="J647" t="str">
        <x:v>0001045810-26-000021</x:v>
      </x:c>
      <x:c r="K647" t="str">
        <x:v>https://www.sec.gov/Archives/edgar/data/1045810/000104581026000021/0001045810-26-000021-index.html</x:v>
      </x:c>
      <x:c r="L647" t="str">
        <x:v>Selected</x:v>
      </x:c>
      <x:c r="M647" t="str">
        <x:v>us-gaap:GrossProfit; </x:v>
      </x:c>
    </x:row>
    <x:row r="648" ht="23" customHeight="1">
      <x:c r="A648" t="str">
        <x:v>FACT-0643</x:v>
      </x:c>
      <x:c r="B648" t="str">
        <x:v>rd</x:v>
      </x:c>
      <x:c r="C648" t="str">
        <x:v>FY2025</x:v>
      </x:c>
      <x:c r="D648" t="str">
        <x:v>2024-01-29</x:v>
      </x:c>
      <x:c r="E648" t="str">
        <x:v>2025-01-26</x:v>
      </x:c>
      <x:c r="F648" s="63" t="n">
        <x:v>12914</x:v>
      </x:c>
      <x:c r="G648" s="65" t="str">
        <x:v>USD million</x:v>
      </x:c>
      <x:c r="H648" t="str">
        <x:v>SRC-001</x:v>
      </x:c>
      <x:c r="I648" t="str">
        <x:v>2026-02-25</x:v>
      </x:c>
      <x:c r="J648" t="str">
        <x:v>0001045810-26-000021</x:v>
      </x:c>
      <x:c r="K648" t="str">
        <x:v>https://www.sec.gov/Archives/edgar/data/1045810/000104581026000021/0001045810-26-000021-index.html</x:v>
      </x:c>
      <x:c r="L648" t="str">
        <x:v>Selected</x:v>
      </x:c>
      <x:c r="M648" t="str">
        <x:v>us-gaap:ResearchAndDevelopmentExpense; </x:v>
      </x:c>
    </x:row>
    <x:row r="649" ht="23" customHeight="1">
      <x:c r="A649" t="str">
        <x:v>FACT-0644</x:v>
      </x:c>
      <x:c r="B649" t="str">
        <x:v>sga</x:v>
      </x:c>
      <x:c r="C649" t="str">
        <x:v>FY2025</x:v>
      </x:c>
      <x:c r="D649" t="str">
        <x:v>2024-01-29</x:v>
      </x:c>
      <x:c r="E649" t="str">
        <x:v>2025-01-26</x:v>
      </x:c>
      <x:c r="F649" s="63" t="n">
        <x:v>3491</x:v>
      </x:c>
      <x:c r="G649" s="65" t="str">
        <x:v>USD million</x:v>
      </x:c>
      <x:c r="H649" t="str">
        <x:v>SRC-001</x:v>
      </x:c>
      <x:c r="I649" t="str">
        <x:v>2026-02-25</x:v>
      </x:c>
      <x:c r="J649" t="str">
        <x:v>0001045810-26-000021</x:v>
      </x:c>
      <x:c r="K649" t="str">
        <x:v>https://www.sec.gov/Archives/edgar/data/1045810/000104581026000021/0001045810-26-000021-index.html</x:v>
      </x:c>
      <x:c r="L649" t="str">
        <x:v>Selected</x:v>
      </x:c>
      <x:c r="M649" t="str">
        <x:v>us-gaap:SellingGeneralAndAdministrativeExpense; </x:v>
      </x:c>
    </x:row>
    <x:row r="650" ht="23" customHeight="1">
      <x:c r="A650" t="str">
        <x:v>FACT-0645</x:v>
      </x:c>
      <x:c r="B650" t="str">
        <x:v>opex</x:v>
      </x:c>
      <x:c r="C650" t="str">
        <x:v>FY2025</x:v>
      </x:c>
      <x:c r="D650" t="str">
        <x:v>2024-01-29</x:v>
      </x:c>
      <x:c r="E650" t="str">
        <x:v>2025-01-26</x:v>
      </x:c>
      <x:c r="F650" s="63" t="n">
        <x:v>16405</x:v>
      </x:c>
      <x:c r="G650" s="65" t="str">
        <x:v>USD million</x:v>
      </x:c>
      <x:c r="H650" t="str">
        <x:v>SRC-001</x:v>
      </x:c>
      <x:c r="I650" t="str">
        <x:v>2026-02-25</x:v>
      </x:c>
      <x:c r="J650" t="str">
        <x:v>0001045810-26-000021</x:v>
      </x:c>
      <x:c r="K650" t="str">
        <x:v>https://www.sec.gov/Archives/edgar/data/1045810/000104581026000021/0001045810-26-000021-index.html</x:v>
      </x:c>
      <x:c r="L650" t="str">
        <x:v>Selected</x:v>
      </x:c>
      <x:c r="M650" t="str">
        <x:v>us-gaap:OperatingExpenses; </x:v>
      </x:c>
    </x:row>
    <x:row r="651" ht="23" customHeight="1">
      <x:c r="A651" t="str">
        <x:v>FACT-0646</x:v>
      </x:c>
      <x:c r="B651" t="str">
        <x:v>operating_income</x:v>
      </x:c>
      <x:c r="C651" t="str">
        <x:v>FY2025</x:v>
      </x:c>
      <x:c r="D651" t="str">
        <x:v>2024-01-29</x:v>
      </x:c>
      <x:c r="E651" t="str">
        <x:v>2025-01-26</x:v>
      </x:c>
      <x:c r="F651" s="63" t="n">
        <x:v>81453</x:v>
      </x:c>
      <x:c r="G651" s="65" t="str">
        <x:v>USD million</x:v>
      </x:c>
      <x:c r="H651" t="str">
        <x:v>SRC-001</x:v>
      </x:c>
      <x:c r="I651" t="str">
        <x:v>2026-02-25</x:v>
      </x:c>
      <x:c r="J651" t="str">
        <x:v>0001045810-26-000021</x:v>
      </x:c>
      <x:c r="K651" t="str">
        <x:v>https://www.sec.gov/Archives/edgar/data/1045810/000104581026000021/0001045810-26-000021-index.html</x:v>
      </x:c>
      <x:c r="L651" t="str">
        <x:v>Selected</x:v>
      </x:c>
      <x:c r="M651" t="str">
        <x:v>us-gaap:OperatingIncomeLoss; </x:v>
      </x:c>
    </x:row>
    <x:row r="652" ht="23" customHeight="1">
      <x:c r="A652" t="str">
        <x:v>FACT-0647</x:v>
      </x:c>
      <x:c r="B652" t="str">
        <x:v>interest_income</x:v>
      </x:c>
      <x:c r="C652" t="str">
        <x:v>FY2025</x:v>
      </x:c>
      <x:c r="D652" t="str">
        <x:v>2024-01-29</x:v>
      </x:c>
      <x:c r="E652" t="str">
        <x:v>2025-01-26</x:v>
      </x:c>
      <x:c r="F652" s="63" t="n">
        <x:v>1786</x:v>
      </x:c>
      <x:c r="G652" s="65" t="str">
        <x:v>USD million</x:v>
      </x:c>
      <x:c r="H652" t="str">
        <x:v>SRC-001</x:v>
      </x:c>
      <x:c r="I652" t="str">
        <x:v>2026-02-25</x:v>
      </x:c>
      <x:c r="J652" t="str">
        <x:v>0001045810-26-000021</x:v>
      </x:c>
      <x:c r="K652" t="str">
        <x:v>https://www.sec.gov/Archives/edgar/data/1045810/000104581026000021/0001045810-26-000021-index.html</x:v>
      </x:c>
      <x:c r="L652" t="str">
        <x:v>Selected</x:v>
      </x:c>
      <x:c r="M652" t="str">
        <x:v>us-gaap:InvestmentIncomeInterest; </x:v>
      </x:c>
    </x:row>
    <x:row r="653" ht="23" customHeight="1">
      <x:c r="A653" t="str">
        <x:v>FACT-0648</x:v>
      </x:c>
      <x:c r="B653" t="str">
        <x:v>interest_expense</x:v>
      </x:c>
      <x:c r="C653" t="str">
        <x:v>FY2025</x:v>
      </x:c>
      <x:c r="D653" t="str">
        <x:v>2024-01-29</x:v>
      </x:c>
      <x:c r="E653" t="str">
        <x:v>2025-01-26</x:v>
      </x:c>
      <x:c r="F653" s="63" t="n">
        <x:v>247</x:v>
      </x:c>
      <x:c r="G653" s="65" t="str">
        <x:v>USD million</x:v>
      </x:c>
      <x:c r="H653" t="str">
        <x:v>SRC-001</x:v>
      </x:c>
      <x:c r="I653" t="str">
        <x:v>2026-02-25</x:v>
      </x:c>
      <x:c r="J653" t="str">
        <x:v>0001045810-26-000021</x:v>
      </x:c>
      <x:c r="K653" t="str">
        <x:v>https://www.sec.gov/Archives/edgar/data/1045810/000104581026000021/0001045810-26-000021-index.html</x:v>
      </x:c>
      <x:c r="L653" t="str">
        <x:v>Selected</x:v>
      </x:c>
      <x:c r="M653" t="str">
        <x:v>us-gaap:InterestExpenseNonoperating; </x:v>
      </x:c>
    </x:row>
    <x:row r="654" ht="23" customHeight="1">
      <x:c r="A654" t="str">
        <x:v>FACT-0649</x:v>
      </x:c>
      <x:c r="B654" t="str">
        <x:v>tax</x:v>
      </x:c>
      <x:c r="C654" t="str">
        <x:v>FY2025</x:v>
      </x:c>
      <x:c r="D654" t="str">
        <x:v>2024-01-29</x:v>
      </x:c>
      <x:c r="E654" t="str">
        <x:v>2025-01-26</x:v>
      </x:c>
      <x:c r="F654" s="63" t="n">
        <x:v>11146</x:v>
      </x:c>
      <x:c r="G654" s="65" t="str">
        <x:v>USD million</x:v>
      </x:c>
      <x:c r="H654" t="str">
        <x:v>SRC-001</x:v>
      </x:c>
      <x:c r="I654" t="str">
        <x:v>2026-02-25</x:v>
      </x:c>
      <x:c r="J654" t="str">
        <x:v>0001045810-26-000021</x:v>
      </x:c>
      <x:c r="K654" t="str">
        <x:v>https://www.sec.gov/Archives/edgar/data/1045810/000104581026000021/0001045810-26-000021-index.html</x:v>
      </x:c>
      <x:c r="L654" t="str">
        <x:v>Selected</x:v>
      </x:c>
      <x:c r="M654" t="str">
        <x:v>us-gaap:IncomeTaxExpenseBenefit; </x:v>
      </x:c>
    </x:row>
    <x:row r="655" ht="23" customHeight="1">
      <x:c r="A655" t="str">
        <x:v>FACT-0650</x:v>
      </x:c>
      <x:c r="B655" t="str">
        <x:v>net_income</x:v>
      </x:c>
      <x:c r="C655" t="str">
        <x:v>FY2025</x:v>
      </x:c>
      <x:c r="D655" t="str">
        <x:v>2024-01-29</x:v>
      </x:c>
      <x:c r="E655" t="str">
        <x:v>2025-01-26</x:v>
      </x:c>
      <x:c r="F655" s="63" t="n">
        <x:v>72880</x:v>
      </x:c>
      <x:c r="G655" s="65" t="str">
        <x:v>USD million</x:v>
      </x:c>
      <x:c r="H655" t="str">
        <x:v>SRC-001</x:v>
      </x:c>
      <x:c r="I655" t="str">
        <x:v>2026-02-25</x:v>
      </x:c>
      <x:c r="J655" t="str">
        <x:v>0001045810-26-000021</x:v>
      </x:c>
      <x:c r="K655" t="str">
        <x:v>https://www.sec.gov/Archives/edgar/data/1045810/000104581026000021/0001045810-26-000021-index.html</x:v>
      </x:c>
      <x:c r="L655" t="str">
        <x:v>Selected</x:v>
      </x:c>
      <x:c r="M655" t="str">
        <x:v>us-gaap:NetIncomeLoss; </x:v>
      </x:c>
    </x:row>
    <x:row r="656" ht="23" customHeight="1">
      <x:c r="A656" t="str">
        <x:v>FACT-0651</x:v>
      </x:c>
      <x:c r="B656" t="str">
        <x:v>eps_basic</x:v>
      </x:c>
      <x:c r="C656" t="str">
        <x:v>FY2025</x:v>
      </x:c>
      <x:c r="D656" t="str">
        <x:v>2024-01-29</x:v>
      </x:c>
      <x:c r="E656" t="str">
        <x:v>2025-01-26</x:v>
      </x:c>
      <x:c r="F656" s="63" t="n">
        <x:v>2.97</x:v>
      </x:c>
      <x:c r="G656" s="65" t="str">
        <x:v>USD/share</x:v>
      </x:c>
      <x:c r="H656" t="str">
        <x:v>SRC-001</x:v>
      </x:c>
      <x:c r="I656" t="str">
        <x:v>2026-02-25</x:v>
      </x:c>
      <x:c r="J656" t="str">
        <x:v>0001045810-26-000021</x:v>
      </x:c>
      <x:c r="K656" t="str">
        <x:v>https://www.sec.gov/Archives/edgar/data/1045810/000104581026000021/0001045810-26-000021-index.html</x:v>
      </x:c>
      <x:c r="L656" t="str">
        <x:v>Selected</x:v>
      </x:c>
      <x:c r="M656" t="str">
        <x:v>us-gaap:EarningsPerShareBasic; Source-reported split basis; do not compare EPS/shares across filing vintages</x:v>
      </x:c>
    </x:row>
    <x:row r="657" ht="23" customHeight="1">
      <x:c r="A657" t="str">
        <x:v>FACT-0652</x:v>
      </x:c>
      <x:c r="B657" t="str">
        <x:v>eps_diluted</x:v>
      </x:c>
      <x:c r="C657" t="str">
        <x:v>FY2025</x:v>
      </x:c>
      <x:c r="D657" t="str">
        <x:v>2024-01-29</x:v>
      </x:c>
      <x:c r="E657" t="str">
        <x:v>2025-01-26</x:v>
      </x:c>
      <x:c r="F657" s="63" t="n">
        <x:v>2.94</x:v>
      </x:c>
      <x:c r="G657" s="65" t="str">
        <x:v>USD/share</x:v>
      </x:c>
      <x:c r="H657" t="str">
        <x:v>SRC-001</x:v>
      </x:c>
      <x:c r="I657" t="str">
        <x:v>2026-02-25</x:v>
      </x:c>
      <x:c r="J657" t="str">
        <x:v>0001045810-26-000021</x:v>
      </x:c>
      <x:c r="K657" t="str">
        <x:v>https://www.sec.gov/Archives/edgar/data/1045810/000104581026000021/0001045810-26-000021-index.html</x:v>
      </x:c>
      <x:c r="L657" t="str">
        <x:v>Selected</x:v>
      </x:c>
      <x:c r="M657" t="str">
        <x:v>us-gaap:EarningsPerShareDiluted; Source-reported split basis; do not compare EPS/shares across filing vintages</x:v>
      </x:c>
    </x:row>
    <x:row r="658" ht="23" customHeight="1">
      <x:c r="A658" t="str">
        <x:v>FACT-0653</x:v>
      </x:c>
      <x:c r="B658" t="str">
        <x:v>shares_basic</x:v>
      </x:c>
      <x:c r="C658" t="str">
        <x:v>FY2025</x:v>
      </x:c>
      <x:c r="D658" t="str">
        <x:v>2024-01-29</x:v>
      </x:c>
      <x:c r="E658" t="str">
        <x:v>2025-01-26</x:v>
      </x:c>
      <x:c r="F658" s="63" t="n">
        <x:v>24555</x:v>
      </x:c>
      <x:c r="G658" s="65" t="str">
        <x:v>million shares</x:v>
      </x:c>
      <x:c r="H658" t="str">
        <x:v>SRC-001</x:v>
      </x:c>
      <x:c r="I658" t="str">
        <x:v>2026-02-25</x:v>
      </x:c>
      <x:c r="J658" t="str">
        <x:v>0001045810-26-000021</x:v>
      </x:c>
      <x:c r="K658" t="str">
        <x:v>https://www.sec.gov/Archives/edgar/data/1045810/000104581026000021/0001045810-26-000021-index.html</x:v>
      </x:c>
      <x:c r="L658" t="str">
        <x:v>Selected</x:v>
      </x:c>
      <x:c r="M658" t="str">
        <x:v>us-gaap:WeightedAverageNumberOfSharesOutstandingBasic; Source-reported split basis; do not compare EPS/shares across filing vintages</x:v>
      </x:c>
    </x:row>
    <x:row r="659" ht="23" customHeight="1">
      <x:c r="A659" t="str">
        <x:v>FACT-0654</x:v>
      </x:c>
      <x:c r="B659" t="str">
        <x:v>shares_diluted</x:v>
      </x:c>
      <x:c r="C659" t="str">
        <x:v>FY2025</x:v>
      </x:c>
      <x:c r="D659" t="str">
        <x:v>2024-01-29</x:v>
      </x:c>
      <x:c r="E659" t="str">
        <x:v>2025-01-26</x:v>
      </x:c>
      <x:c r="F659" s="63" t="n">
        <x:v>24804</x:v>
      </x:c>
      <x:c r="G659" s="65" t="str">
        <x:v>million shares</x:v>
      </x:c>
      <x:c r="H659" t="str">
        <x:v>SRC-001</x:v>
      </x:c>
      <x:c r="I659" t="str">
        <x:v>2026-02-25</x:v>
      </x:c>
      <x:c r="J659" t="str">
        <x:v>0001045810-26-000021</x:v>
      </x:c>
      <x:c r="K659" t="str">
        <x:v>https://www.sec.gov/Archives/edgar/data/1045810/000104581026000021/0001045810-26-000021-index.html</x:v>
      </x:c>
      <x:c r="L659" t="str">
        <x:v>Selected</x:v>
      </x:c>
      <x:c r="M659" t="str">
        <x:v>us-gaap:WeightedAverageNumberOfDilutedSharesOutstanding; Source-reported split basis; do not compare EPS/shares across filing vintages</x:v>
      </x:c>
    </x:row>
    <x:row r="660" ht="23" customHeight="1">
      <x:c r="A660" t="str">
        <x:v>FACT-0655</x:v>
      </x:c>
      <x:c r="B660" t="str">
        <x:v>cash</x:v>
      </x:c>
      <x:c r="C660" t="str">
        <x:v>FY2025</x:v>
      </x:c>
      <x:c r="D660" t="str">
        <x:v>Not captured</x:v>
      </x:c>
      <x:c r="E660" t="str">
        <x:v>2025-01-26</x:v>
      </x:c>
      <x:c r="F660" s="63" t="n">
        <x:v>8589</x:v>
      </x:c>
      <x:c r="G660" s="65" t="str">
        <x:v>USD million</x:v>
      </x:c>
      <x:c r="H660" t="str">
        <x:v>SRC-001</x:v>
      </x:c>
      <x:c r="I660" t="str">
        <x:v>2026-02-25</x:v>
      </x:c>
      <x:c r="J660" t="str">
        <x:v>0001045810-26-000021</x:v>
      </x:c>
      <x:c r="K660" t="str">
        <x:v>https://www.sec.gov/Archives/edgar/data/1045810/000104581026000021/0001045810-26-000021-index.html</x:v>
      </x:c>
      <x:c r="L660" t="str">
        <x:v>Selected</x:v>
      </x:c>
      <x:c r="M660" t="str">
        <x:v>us-gaap:CashAndCashEquivalentsAtCarryingValue; </x:v>
      </x:c>
    </x:row>
    <x:row r="661" ht="23" customHeight="1">
      <x:c r="A661" t="str">
        <x:v>FACT-0656</x:v>
      </x:c>
      <x:c r="B661" t="str">
        <x:v>securities</x:v>
      </x:c>
      <x:c r="C661" t="str">
        <x:v>FY2025</x:v>
      </x:c>
      <x:c r="D661" t="str">
        <x:v>Not captured</x:v>
      </x:c>
      <x:c r="E661" t="str">
        <x:v>2025-01-26</x:v>
      </x:c>
      <x:c r="F661" s="63" t="n">
        <x:v>34621</x:v>
      </x:c>
      <x:c r="G661" s="65" t="str">
        <x:v>USD million</x:v>
      </x:c>
      <x:c r="H661" t="str">
        <x:v>SRC-001</x:v>
      </x:c>
      <x:c r="I661" t="str">
        <x:v>2025-11-19</x:v>
      </x:c>
      <x:c r="J661" t="str">
        <x:v>0001045810-25-000230</x:v>
      </x:c>
      <x:c r="K661" t="str">
        <x:v>https://www.sec.gov/Archives/edgar/data/1045810/000104581025000230/0001045810-25-000230-index.html</x:v>
      </x:c>
      <x:c r="L661" t="str">
        <x:v>Selected</x:v>
      </x:c>
      <x:c r="M661" t="str">
        <x:v>us-gaap:MarketableSecuritiesCurrent; </x:v>
      </x:c>
    </x:row>
    <x:row r="662" ht="23" customHeight="1">
      <x:c r="A662" t="str">
        <x:v>FACT-0657</x:v>
      </x:c>
      <x:c r="B662" t="str">
        <x:v>receivables</x:v>
      </x:c>
      <x:c r="C662" t="str">
        <x:v>FY2025</x:v>
      </x:c>
      <x:c r="D662" t="str">
        <x:v>Not captured</x:v>
      </x:c>
      <x:c r="E662" t="str">
        <x:v>2025-01-26</x:v>
      </x:c>
      <x:c r="F662" s="63" t="n">
        <x:v>23065</x:v>
      </x:c>
      <x:c r="G662" s="65" t="str">
        <x:v>USD million</x:v>
      </x:c>
      <x:c r="H662" t="str">
        <x:v>SRC-001</x:v>
      </x:c>
      <x:c r="I662" t="str">
        <x:v>2026-02-25</x:v>
      </x:c>
      <x:c r="J662" t="str">
        <x:v>0001045810-26-000021</x:v>
      </x:c>
      <x:c r="K662" t="str">
        <x:v>https://www.sec.gov/Archives/edgar/data/1045810/000104581026000021/0001045810-26-000021-index.html</x:v>
      </x:c>
      <x:c r="L662" t="str">
        <x:v>Selected</x:v>
      </x:c>
      <x:c r="M662" t="str">
        <x:v>us-gaap:AccountsReceivableNetCurrent; </x:v>
      </x:c>
    </x:row>
    <x:row r="663" ht="23" customHeight="1">
      <x:c r="A663" t="str">
        <x:v>FACT-0658</x:v>
      </x:c>
      <x:c r="B663" t="str">
        <x:v>inventory</x:v>
      </x:c>
      <x:c r="C663" t="str">
        <x:v>FY2025</x:v>
      </x:c>
      <x:c r="D663" t="str">
        <x:v>Not captured</x:v>
      </x:c>
      <x:c r="E663" t="str">
        <x:v>2025-01-26</x:v>
      </x:c>
      <x:c r="F663" s="63" t="n">
        <x:v>10080</x:v>
      </x:c>
      <x:c r="G663" s="65" t="str">
        <x:v>USD million</x:v>
      </x:c>
      <x:c r="H663" t="str">
        <x:v>SRC-001</x:v>
      </x:c>
      <x:c r="I663" t="str">
        <x:v>2026-02-25</x:v>
      </x:c>
      <x:c r="J663" t="str">
        <x:v>0001045810-26-000021</x:v>
      </x:c>
      <x:c r="K663" t="str">
        <x:v>https://www.sec.gov/Archives/edgar/data/1045810/000104581026000021/0001045810-26-000021-index.html</x:v>
      </x:c>
      <x:c r="L663" t="str">
        <x:v>Selected</x:v>
      </x:c>
      <x:c r="M663" t="str">
        <x:v>us-gaap:InventoryNet; </x:v>
      </x:c>
    </x:row>
    <x:row r="664" ht="23" customHeight="1">
      <x:c r="A664" t="str">
        <x:v>FACT-0659</x:v>
      </x:c>
      <x:c r="B664" t="str">
        <x:v>current_assets</x:v>
      </x:c>
      <x:c r="C664" t="str">
        <x:v>FY2025</x:v>
      </x:c>
      <x:c r="D664" t="str">
        <x:v>Not captured</x:v>
      </x:c>
      <x:c r="E664" t="str">
        <x:v>2025-01-26</x:v>
      </x:c>
      <x:c r="F664" s="63" t="n">
        <x:v>80126</x:v>
      </x:c>
      <x:c r="G664" s="65" t="str">
        <x:v>USD million</x:v>
      </x:c>
      <x:c r="H664" t="str">
        <x:v>SRC-001</x:v>
      </x:c>
      <x:c r="I664" t="str">
        <x:v>2026-02-25</x:v>
      </x:c>
      <x:c r="J664" t="str">
        <x:v>0001045810-26-000021</x:v>
      </x:c>
      <x:c r="K664" t="str">
        <x:v>https://www.sec.gov/Archives/edgar/data/1045810/000104581026000021/0001045810-26-000021-index.html</x:v>
      </x:c>
      <x:c r="L664" t="str">
        <x:v>Selected</x:v>
      </x:c>
      <x:c r="M664" t="str">
        <x:v>us-gaap:AssetsCurrent; </x:v>
      </x:c>
    </x:row>
    <x:row r="665" ht="23" customHeight="1">
      <x:c r="A665" t="str">
        <x:v>FACT-0660</x:v>
      </x:c>
      <x:c r="B665" t="str">
        <x:v>ppe</x:v>
      </x:c>
      <x:c r="C665" t="str">
        <x:v>FY2025</x:v>
      </x:c>
      <x:c r="D665" t="str">
        <x:v>Not captured</x:v>
      </x:c>
      <x:c r="E665" t="str">
        <x:v>2025-01-26</x:v>
      </x:c>
      <x:c r="F665" s="63" t="n">
        <x:v>6283</x:v>
      </x:c>
      <x:c r="G665" s="65" t="str">
        <x:v>USD million</x:v>
      </x:c>
      <x:c r="H665" t="str">
        <x:v>SRC-001</x:v>
      </x:c>
      <x:c r="I665" t="str">
        <x:v>2026-02-25</x:v>
      </x:c>
      <x:c r="J665" t="str">
        <x:v>0001045810-26-000021</x:v>
      </x:c>
      <x:c r="K665" t="str">
        <x:v>https://www.sec.gov/Archives/edgar/data/1045810/000104581026000021/0001045810-26-000021-index.html</x:v>
      </x:c>
      <x:c r="L665" t="str">
        <x:v>Selected</x:v>
      </x:c>
      <x:c r="M665" t="str">
        <x:v>us-gaap:PropertyPlantAndEquipmentNet; </x:v>
      </x:c>
    </x:row>
    <x:row r="666" ht="23" customHeight="1">
      <x:c r="A666" t="str">
        <x:v>FACT-0661</x:v>
      </x:c>
      <x:c r="B666" t="str">
        <x:v>goodwill</x:v>
      </x:c>
      <x:c r="C666" t="str">
        <x:v>FY2025</x:v>
      </x:c>
      <x:c r="D666" t="str">
        <x:v>Not captured</x:v>
      </x:c>
      <x:c r="E666" t="str">
        <x:v>2025-01-26</x:v>
      </x:c>
      <x:c r="F666" s="63" t="n">
        <x:v>5188</x:v>
      </x:c>
      <x:c r="G666" s="65" t="str">
        <x:v>USD million</x:v>
      </x:c>
      <x:c r="H666" t="str">
        <x:v>SRC-001</x:v>
      </x:c>
      <x:c r="I666" t="str">
        <x:v>2026-02-25</x:v>
      </x:c>
      <x:c r="J666" t="str">
        <x:v>0001045810-26-000021</x:v>
      </x:c>
      <x:c r="K666" t="str">
        <x:v>https://www.sec.gov/Archives/edgar/data/1045810/000104581026000021/0001045810-26-000021-index.html</x:v>
      </x:c>
      <x:c r="L666" t="str">
        <x:v>Selected</x:v>
      </x:c>
      <x:c r="M666" t="str">
        <x:v>us-gaap:Goodwill; </x:v>
      </x:c>
    </x:row>
    <x:row r="667" ht="23" customHeight="1">
      <x:c r="A667" t="str">
        <x:v>FACT-0662</x:v>
      </x:c>
      <x:c r="B667" t="str">
        <x:v>intangibles</x:v>
      </x:c>
      <x:c r="C667" t="str">
        <x:v>FY2025</x:v>
      </x:c>
      <x:c r="D667" t="str">
        <x:v>Not captured</x:v>
      </x:c>
      <x:c r="E667" t="str">
        <x:v>2025-01-26</x:v>
      </x:c>
      <x:c r="F667" s="63" t="n">
        <x:v>807</x:v>
      </x:c>
      <x:c r="G667" s="65" t="str">
        <x:v>USD million</x:v>
      </x:c>
      <x:c r="H667" t="str">
        <x:v>SRC-001</x:v>
      </x:c>
      <x:c r="I667" t="str">
        <x:v>2026-02-25</x:v>
      </x:c>
      <x:c r="J667" t="str">
        <x:v>0001045810-26-000021</x:v>
      </x:c>
      <x:c r="K667" t="str">
        <x:v>https://www.sec.gov/Archives/edgar/data/1045810/000104581026000021/0001045810-26-000021-index.html</x:v>
      </x:c>
      <x:c r="L667" t="str">
        <x:v>Selected</x:v>
      </x:c>
      <x:c r="M667" t="str">
        <x:v>us-gaap:FiniteLivedIntangibleAssetsNet; </x:v>
      </x:c>
    </x:row>
    <x:row r="668" ht="23" customHeight="1">
      <x:c r="A668" t="str">
        <x:v>FACT-0663</x:v>
      </x:c>
      <x:c r="B668" t="str">
        <x:v>assets</x:v>
      </x:c>
      <x:c r="C668" t="str">
        <x:v>FY2025</x:v>
      </x:c>
      <x:c r="D668" t="str">
        <x:v>Not captured</x:v>
      </x:c>
      <x:c r="E668" t="str">
        <x:v>2025-01-26</x:v>
      </x:c>
      <x:c r="F668" s="63" t="n">
        <x:v>111601</x:v>
      </x:c>
      <x:c r="G668" s="65" t="str">
        <x:v>USD million</x:v>
      </x:c>
      <x:c r="H668" t="str">
        <x:v>SRC-001</x:v>
      </x:c>
      <x:c r="I668" t="str">
        <x:v>2026-02-25</x:v>
      </x:c>
      <x:c r="J668" t="str">
        <x:v>0001045810-26-000021</x:v>
      </x:c>
      <x:c r="K668" t="str">
        <x:v>https://www.sec.gov/Archives/edgar/data/1045810/000104581026000021/0001045810-26-000021-index.html</x:v>
      </x:c>
      <x:c r="L668" t="str">
        <x:v>Selected</x:v>
      </x:c>
      <x:c r="M668" t="str">
        <x:v>us-gaap:Assets; </x:v>
      </x:c>
    </x:row>
    <x:row r="669" ht="23" customHeight="1">
      <x:c r="A669" t="str">
        <x:v>FACT-0664</x:v>
      </x:c>
      <x:c r="B669" t="str">
        <x:v>payables</x:v>
      </x:c>
      <x:c r="C669" t="str">
        <x:v>FY2025</x:v>
      </x:c>
      <x:c r="D669" t="str">
        <x:v>Not captured</x:v>
      </x:c>
      <x:c r="E669" t="str">
        <x:v>2025-01-26</x:v>
      </x:c>
      <x:c r="F669" s="63" t="n">
        <x:v>6310</x:v>
      </x:c>
      <x:c r="G669" s="65" t="str">
        <x:v>USD million</x:v>
      </x:c>
      <x:c r="H669" t="str">
        <x:v>SRC-001</x:v>
      </x:c>
      <x:c r="I669" t="str">
        <x:v>2026-02-25</x:v>
      </x:c>
      <x:c r="J669" t="str">
        <x:v>0001045810-26-000021</x:v>
      </x:c>
      <x:c r="K669" t="str">
        <x:v>https://www.sec.gov/Archives/edgar/data/1045810/000104581026000021/0001045810-26-000021-index.html</x:v>
      </x:c>
      <x:c r="L669" t="str">
        <x:v>Selected</x:v>
      </x:c>
      <x:c r="M669" t="str">
        <x:v>us-gaap:AccountsPayableCurrent; </x:v>
      </x:c>
    </x:row>
    <x:row r="670" ht="23" customHeight="1">
      <x:c r="A670" t="str">
        <x:v>FACT-0665</x:v>
      </x:c>
      <x:c r="B670" t="str">
        <x:v>current_liabilities</x:v>
      </x:c>
      <x:c r="C670" t="str">
        <x:v>FY2025</x:v>
      </x:c>
      <x:c r="D670" t="str">
        <x:v>Not captured</x:v>
      </x:c>
      <x:c r="E670" t="str">
        <x:v>2025-01-26</x:v>
      </x:c>
      <x:c r="F670" s="63" t="n">
        <x:v>18047</x:v>
      </x:c>
      <x:c r="G670" s="65" t="str">
        <x:v>USD million</x:v>
      </x:c>
      <x:c r="H670" t="str">
        <x:v>SRC-001</x:v>
      </x:c>
      <x:c r="I670" t="str">
        <x:v>2026-02-25</x:v>
      </x:c>
      <x:c r="J670" t="str">
        <x:v>0001045810-26-000021</x:v>
      </x:c>
      <x:c r="K670" t="str">
        <x:v>https://www.sec.gov/Archives/edgar/data/1045810/000104581026000021/0001045810-26-000021-index.html</x:v>
      </x:c>
      <x:c r="L670" t="str">
        <x:v>Selected</x:v>
      </x:c>
      <x:c r="M670" t="str">
        <x:v>us-gaap:LiabilitiesCurrent; </x:v>
      </x:c>
    </x:row>
    <x:row r="671" ht="23" customHeight="1">
      <x:c r="A671" t="str">
        <x:v>FACT-0666</x:v>
      </x:c>
      <x:c r="B671" t="str">
        <x:v>liabilities</x:v>
      </x:c>
      <x:c r="C671" t="str">
        <x:v>FY2025</x:v>
      </x:c>
      <x:c r="D671" t="str">
        <x:v>Not captured</x:v>
      </x:c>
      <x:c r="E671" t="str">
        <x:v>2025-01-26</x:v>
      </x:c>
      <x:c r="F671" s="63" t="n">
        <x:v>32274</x:v>
      </x:c>
      <x:c r="G671" s="65" t="str">
        <x:v>USD million</x:v>
      </x:c>
      <x:c r="H671" t="str">
        <x:v>SRC-001</x:v>
      </x:c>
      <x:c r="I671" t="str">
        <x:v>2026-02-25</x:v>
      </x:c>
      <x:c r="J671" t="str">
        <x:v>0001045810-26-000021</x:v>
      </x:c>
      <x:c r="K671" t="str">
        <x:v>https://www.sec.gov/Archives/edgar/data/1045810/000104581026000021/0001045810-26-000021-index.html</x:v>
      </x:c>
      <x:c r="L671" t="str">
        <x:v>Selected</x:v>
      </x:c>
      <x:c r="M671" t="str">
        <x:v>us-gaap:Liabilities; </x:v>
      </x:c>
    </x:row>
    <x:row r="672" ht="23" customHeight="1">
      <x:c r="A672" t="str">
        <x:v>FACT-0667</x:v>
      </x:c>
      <x:c r="B672" t="str">
        <x:v>debt_current</x:v>
      </x:c>
      <x:c r="C672" t="str">
        <x:v>FY2025</x:v>
      </x:c>
      <x:c r="D672" t="str">
        <x:v>Not captured</x:v>
      </x:c>
      <x:c r="E672" t="str">
        <x:v>2025-01-26</x:v>
      </x:c>
      <x:c r="F672" s="63" t="n">
        <x:v>0</x:v>
      </x:c>
      <x:c r="G672" s="65" t="str">
        <x:v>USD million</x:v>
      </x:c>
      <x:c r="H672" t="str">
        <x:v>SRC-001</x:v>
      </x:c>
      <x:c r="I672" t="str">
        <x:v>2026-02-25</x:v>
      </x:c>
      <x:c r="J672" t="str">
        <x:v>0001045810-26-000021</x:v>
      </x:c>
      <x:c r="K672" t="str">
        <x:v>https://www.sec.gov/Archives/edgar/data/1045810/000104581026000021/0001045810-26-000021-index.html</x:v>
      </x:c>
      <x:c r="L672" t="str">
        <x:v>Selected</x:v>
      </x:c>
      <x:c r="M672" t="str">
        <x:v>us-gaap:LongTermDebtCurrent; </x:v>
      </x:c>
    </x:row>
    <x:row r="673" ht="23" customHeight="1">
      <x:c r="A673" t="str">
        <x:v>FACT-0668</x:v>
      </x:c>
      <x:c r="B673" t="str">
        <x:v>debt_long</x:v>
      </x:c>
      <x:c r="C673" t="str">
        <x:v>FY2025</x:v>
      </x:c>
      <x:c r="D673" t="str">
        <x:v>Not captured</x:v>
      </x:c>
      <x:c r="E673" t="str">
        <x:v>2025-01-26</x:v>
      </x:c>
      <x:c r="F673" s="63" t="n">
        <x:v>8463</x:v>
      </x:c>
      <x:c r="G673" s="65" t="str">
        <x:v>USD million</x:v>
      </x:c>
      <x:c r="H673" t="str">
        <x:v>SRC-001</x:v>
      </x:c>
      <x:c r="I673" t="str">
        <x:v>2026-02-25</x:v>
      </x:c>
      <x:c r="J673" t="str">
        <x:v>0001045810-26-000021</x:v>
      </x:c>
      <x:c r="K673" t="str">
        <x:v>https://www.sec.gov/Archives/edgar/data/1045810/000104581026000021/0001045810-26-000021-index.html</x:v>
      </x:c>
      <x:c r="L673" t="str">
        <x:v>Selected</x:v>
      </x:c>
      <x:c r="M673" t="str">
        <x:v>us-gaap:LongTermDebtNoncurrent; </x:v>
      </x:c>
    </x:row>
    <x:row r="674" ht="23" customHeight="1">
      <x:c r="A674" t="str">
        <x:v>FACT-0669</x:v>
      </x:c>
      <x:c r="B674" t="str">
        <x:v>equity</x:v>
      </x:c>
      <x:c r="C674" t="str">
        <x:v>FY2025</x:v>
      </x:c>
      <x:c r="D674" t="str">
        <x:v>Not captured</x:v>
      </x:c>
      <x:c r="E674" t="str">
        <x:v>2025-01-26</x:v>
      </x:c>
      <x:c r="F674" s="63" t="n">
        <x:v>79327</x:v>
      </x:c>
      <x:c r="G674" s="65" t="str">
        <x:v>USD million</x:v>
      </x:c>
      <x:c r="H674" t="str">
        <x:v>SRC-001</x:v>
      </x:c>
      <x:c r="I674" t="str">
        <x:v>2026-08-26</x:v>
      </x:c>
      <x:c r="J674" t="str">
        <x:v>0001045810-26-000075</x:v>
      </x:c>
      <x:c r="K674" t="str">
        <x:v>https://www.sec.gov/Archives/edgar/data/1045810/000104581026000075/0001045810-26-000075-index.html</x:v>
      </x:c>
      <x:c r="L674" t="str">
        <x:v>Selected</x:v>
      </x:c>
      <x:c r="M674" t="str">
        <x:v>us-gaap:StockholdersEquity; </x:v>
      </x:c>
    </x:row>
    <x:row r="675" ht="23" customHeight="1">
      <x:c r="A675" t="str">
        <x:v>FACT-0670</x:v>
      </x:c>
      <x:c r="B675" t="str">
        <x:v>retained</x:v>
      </x:c>
      <x:c r="C675" t="str">
        <x:v>FY2025</x:v>
      </x:c>
      <x:c r="D675" t="str">
        <x:v>Not captured</x:v>
      </x:c>
      <x:c r="E675" t="str">
        <x:v>2025-01-26</x:v>
      </x:c>
      <x:c r="F675" s="63" t="n">
        <x:v>68038</x:v>
      </x:c>
      <x:c r="G675" s="65" t="str">
        <x:v>USD million</x:v>
      </x:c>
      <x:c r="H675" t="str">
        <x:v>SRC-001</x:v>
      </x:c>
      <x:c r="I675" t="str">
        <x:v>2026-02-25</x:v>
      </x:c>
      <x:c r="J675" t="str">
        <x:v>0001045810-26-000021</x:v>
      </x:c>
      <x:c r="K675" t="str">
        <x:v>https://www.sec.gov/Archives/edgar/data/1045810/000104581026000021/0001045810-26-000021-index.html</x:v>
      </x:c>
      <x:c r="L675" t="str">
        <x:v>Selected</x:v>
      </x:c>
      <x:c r="M675" t="str">
        <x:v>us-gaap:RetainedEarningsAccumulatedDeficit; </x:v>
      </x:c>
    </x:row>
    <x:row r="676" ht="23" customHeight="1">
      <x:c r="A676" t="str">
        <x:v>FACT-0671</x:v>
      </x:c>
      <x:c r="B676" t="str">
        <x:v>cfo</x:v>
      </x:c>
      <x:c r="C676" t="str">
        <x:v>FY2025</x:v>
      </x:c>
      <x:c r="D676" t="str">
        <x:v>2024-01-29</x:v>
      </x:c>
      <x:c r="E676" t="str">
        <x:v>2025-01-26</x:v>
      </x:c>
      <x:c r="F676" s="63" t="n">
        <x:v>64089</x:v>
      </x:c>
      <x:c r="G676" s="65" t="str">
        <x:v>USD million</x:v>
      </x:c>
      <x:c r="H676" t="str">
        <x:v>SRC-001</x:v>
      </x:c>
      <x:c r="I676" t="str">
        <x:v>2026-02-25</x:v>
      </x:c>
      <x:c r="J676" t="str">
        <x:v>0001045810-26-000021</x:v>
      </x:c>
      <x:c r="K676" t="str">
        <x:v>https://www.sec.gov/Archives/edgar/data/1045810/000104581026000021/0001045810-26-000021-index.html</x:v>
      </x:c>
      <x:c r="L676" t="str">
        <x:v>Selected</x:v>
      </x:c>
      <x:c r="M676" t="str">
        <x:v>us-gaap:NetCashProvidedByUsedInOperatingActivities; </x:v>
      </x:c>
    </x:row>
    <x:row r="677" ht="23" customHeight="1">
      <x:c r="A677" t="str">
        <x:v>FACT-0672</x:v>
      </x:c>
      <x:c r="B677" t="str">
        <x:v>cfi</x:v>
      </x:c>
      <x:c r="C677" t="str">
        <x:v>FY2025</x:v>
      </x:c>
      <x:c r="D677" t="str">
        <x:v>2024-01-29</x:v>
      </x:c>
      <x:c r="E677" t="str">
        <x:v>2025-01-26</x:v>
      </x:c>
      <x:c r="F677" s="63" t="n">
        <x:v>-20421</x:v>
      </x:c>
      <x:c r="G677" s="65" t="str">
        <x:v>USD million</x:v>
      </x:c>
      <x:c r="H677" t="str">
        <x:v>SRC-001</x:v>
      </x:c>
      <x:c r="I677" t="str">
        <x:v>2026-02-25</x:v>
      </x:c>
      <x:c r="J677" t="str">
        <x:v>0001045810-26-000021</x:v>
      </x:c>
      <x:c r="K677" t="str">
        <x:v>https://www.sec.gov/Archives/edgar/data/1045810/000104581026000021/0001045810-26-000021-index.html</x:v>
      </x:c>
      <x:c r="L677" t="str">
        <x:v>Selected</x:v>
      </x:c>
      <x:c r="M677" t="str">
        <x:v>us-gaap:NetCashProvidedByUsedInInvestingActivities; </x:v>
      </x:c>
    </x:row>
    <x:row r="678" ht="23" customHeight="1">
      <x:c r="A678" t="str">
        <x:v>FACT-0673</x:v>
      </x:c>
      <x:c r="B678" t="str">
        <x:v>cff</x:v>
      </x:c>
      <x:c r="C678" t="str">
        <x:v>FY2025</x:v>
      </x:c>
      <x:c r="D678" t="str">
        <x:v>2024-01-29</x:v>
      </x:c>
      <x:c r="E678" t="str">
        <x:v>2025-01-26</x:v>
      </x:c>
      <x:c r="F678" s="63" t="n">
        <x:v>-42359</x:v>
      </x:c>
      <x:c r="G678" s="65" t="str">
        <x:v>USD million</x:v>
      </x:c>
      <x:c r="H678" t="str">
        <x:v>SRC-001</x:v>
      </x:c>
      <x:c r="I678" t="str">
        <x:v>2026-02-25</x:v>
      </x:c>
      <x:c r="J678" t="str">
        <x:v>0001045810-26-000021</x:v>
      </x:c>
      <x:c r="K678" t="str">
        <x:v>https://www.sec.gov/Archives/edgar/data/1045810/000104581026000021/0001045810-26-000021-index.html</x:v>
      </x:c>
      <x:c r="L678" t="str">
        <x:v>Selected</x:v>
      </x:c>
      <x:c r="M678" t="str">
        <x:v>us-gaap:NetCashProvidedByUsedInFinancingActivities; </x:v>
      </x:c>
    </x:row>
    <x:row r="679" ht="23" customHeight="1">
      <x:c r="A679" t="str">
        <x:v>FACT-0674</x:v>
      </x:c>
      <x:c r="B679" t="str">
        <x:v>da</x:v>
      </x:c>
      <x:c r="C679" t="str">
        <x:v>FY2025</x:v>
      </x:c>
      <x:c r="D679" t="str">
        <x:v>2024-01-29</x:v>
      </x:c>
      <x:c r="E679" t="str">
        <x:v>2025-01-26</x:v>
      </x:c>
      <x:c r="F679" s="63" t="n">
        <x:v>1864</x:v>
      </x:c>
      <x:c r="G679" s="65" t="str">
        <x:v>USD million</x:v>
      </x:c>
      <x:c r="H679" t="str">
        <x:v>SRC-001</x:v>
      </x:c>
      <x:c r="I679" t="str">
        <x:v>2026-02-25</x:v>
      </x:c>
      <x:c r="J679" t="str">
        <x:v>0001045810-26-000021</x:v>
      </x:c>
      <x:c r="K679" t="str">
        <x:v>https://www.sec.gov/Archives/edgar/data/1045810/000104581026000021/0001045810-26-000021-index.html</x:v>
      </x:c>
      <x:c r="L679" t="str">
        <x:v>Selected</x:v>
      </x:c>
      <x:c r="M679" t="str">
        <x:v>us-gaap:DepreciationDepletionAndAmortization; </x:v>
      </x:c>
    </x:row>
    <x:row r="680" ht="23" customHeight="1">
      <x:c r="A680" t="str">
        <x:v>FACT-0675</x:v>
      </x:c>
      <x:c r="B680" t="str">
        <x:v>sbc</x:v>
      </x:c>
      <x:c r="C680" t="str">
        <x:v>FY2025</x:v>
      </x:c>
      <x:c r="D680" t="str">
        <x:v>2024-01-29</x:v>
      </x:c>
      <x:c r="E680" t="str">
        <x:v>2025-01-26</x:v>
      </x:c>
      <x:c r="F680" s="63" t="n">
        <x:v>4737</x:v>
      </x:c>
      <x:c r="G680" s="65" t="str">
        <x:v>USD million</x:v>
      </x:c>
      <x:c r="H680" t="str">
        <x:v>SRC-001</x:v>
      </x:c>
      <x:c r="I680" t="str">
        <x:v>2026-02-25</x:v>
      </x:c>
      <x:c r="J680" t="str">
        <x:v>0001045810-26-000021</x:v>
      </x:c>
      <x:c r="K680" t="str">
        <x:v>https://www.sec.gov/Archives/edgar/data/1045810/000104581026000021/0001045810-26-000021-index.html</x:v>
      </x:c>
      <x:c r="L680" t="str">
        <x:v>Selected</x:v>
      </x:c>
      <x:c r="M680" t="str">
        <x:v>us-gaap:ShareBasedCompensation; </x:v>
      </x:c>
    </x:row>
    <x:row r="681" ht="23" customHeight="1">
      <x:c r="A681" t="str">
        <x:v>FACT-0676</x:v>
      </x:c>
      <x:c r="B681" t="str">
        <x:v>capex</x:v>
      </x:c>
      <x:c r="C681" t="str">
        <x:v>FY2025</x:v>
      </x:c>
      <x:c r="D681" t="str">
        <x:v>2024-01-29</x:v>
      </x:c>
      <x:c r="E681" t="str">
        <x:v>2025-01-26</x:v>
      </x:c>
      <x:c r="F681" s="63" t="n">
        <x:v>3236</x:v>
      </x:c>
      <x:c r="G681" s="65" t="str">
        <x:v>USD million</x:v>
      </x:c>
      <x:c r="H681" t="str">
        <x:v>SRC-001</x:v>
      </x:c>
      <x:c r="I681" t="str">
        <x:v>2026-02-25</x:v>
      </x:c>
      <x:c r="J681" t="str">
        <x:v>0001045810-26-000021</x:v>
      </x:c>
      <x:c r="K681" t="str">
        <x:v>https://www.sec.gov/Archives/edgar/data/1045810/000104581026000021/0001045810-26-000021-index.html</x:v>
      </x:c>
      <x:c r="L681" t="str">
        <x:v>Selected</x:v>
      </x:c>
      <x:c r="M681" t="str">
        <x:v>us-gaap:PaymentsToAcquireProductiveAssets; </x:v>
      </x:c>
    </x:row>
    <x:row r="682" ht="23" customHeight="1">
      <x:c r="A682" t="str">
        <x:v>FACT-0677</x:v>
      </x:c>
      <x:c r="B682" t="str">
        <x:v>acquisitions</x:v>
      </x:c>
      <x:c r="C682" t="str">
        <x:v>FY2025</x:v>
      </x:c>
      <x:c r="D682" t="str">
        <x:v>2024-01-29</x:v>
      </x:c>
      <x:c r="E682" t="str">
        <x:v>2025-01-26</x:v>
      </x:c>
      <x:c r="F682" s="63" t="n">
        <x:v>1007</x:v>
      </x:c>
      <x:c r="G682" s="65" t="str">
        <x:v>USD million</x:v>
      </x:c>
      <x:c r="H682" t="str">
        <x:v>SRC-001</x:v>
      </x:c>
      <x:c r="I682" t="str">
        <x:v>2026-02-25</x:v>
      </x:c>
      <x:c r="J682" t="str">
        <x:v>0001045810-26-000021</x:v>
      </x:c>
      <x:c r="K682" t="str">
        <x:v>https://www.sec.gov/Archives/edgar/data/1045810/000104581026000021/0001045810-26-000021-index.html</x:v>
      </x:c>
      <x:c r="L682" t="str">
        <x:v>Selected</x:v>
      </x:c>
      <x:c r="M682" t="str">
        <x:v>us-gaap:PaymentsToAcquireBusinessesNetOfCashAcquired; </x:v>
      </x:c>
    </x:row>
    <x:row r="683" ht="23" customHeight="1">
      <x:c r="A683" t="str">
        <x:v>FACT-0678</x:v>
      </x:c>
      <x:c r="B683" t="str">
        <x:v>repurchases</x:v>
      </x:c>
      <x:c r="C683" t="str">
        <x:v>FY2025</x:v>
      </x:c>
      <x:c r="D683" t="str">
        <x:v>2024-01-29</x:v>
      </x:c>
      <x:c r="E683" t="str">
        <x:v>2025-01-26</x:v>
      </x:c>
      <x:c r="F683" s="63" t="n">
        <x:v>33706</x:v>
      </x:c>
      <x:c r="G683" s="65" t="str">
        <x:v>USD million</x:v>
      </x:c>
      <x:c r="H683" t="str">
        <x:v>SRC-001</x:v>
      </x:c>
      <x:c r="I683" t="str">
        <x:v>2026-02-25</x:v>
      </x:c>
      <x:c r="J683" t="str">
        <x:v>0001045810-26-000021</x:v>
      </x:c>
      <x:c r="K683" t="str">
        <x:v>https://www.sec.gov/Archives/edgar/data/1045810/000104581026000021/0001045810-26-000021-index.html</x:v>
      </x:c>
      <x:c r="L683" t="str">
        <x:v>Selected</x:v>
      </x:c>
      <x:c r="M683" t="str">
        <x:v>us-gaap:PaymentsForRepurchaseOfCommonStock; </x:v>
      </x:c>
    </x:row>
    <x:row r="684" ht="23" customHeight="1">
      <x:c r="A684" t="str">
        <x:v>FACT-0679</x:v>
      </x:c>
      <x:c r="B684" t="str">
        <x:v>dividends</x:v>
      </x:c>
      <x:c r="C684" t="str">
        <x:v>FY2025</x:v>
      </x:c>
      <x:c r="D684" t="str">
        <x:v>2024-01-29</x:v>
      </x:c>
      <x:c r="E684" t="str">
        <x:v>2025-01-26</x:v>
      </x:c>
      <x:c r="F684" s="63" t="n">
        <x:v>834</x:v>
      </x:c>
      <x:c r="G684" s="65" t="str">
        <x:v>USD million</x:v>
      </x:c>
      <x:c r="H684" t="str">
        <x:v>SRC-001</x:v>
      </x:c>
      <x:c r="I684" t="str">
        <x:v>2026-02-25</x:v>
      </x:c>
      <x:c r="J684" t="str">
        <x:v>0001045810-26-000021</x:v>
      </x:c>
      <x:c r="K684" t="str">
        <x:v>https://www.sec.gov/Archives/edgar/data/1045810/000104581026000021/0001045810-26-000021-index.html</x:v>
      </x:c>
      <x:c r="L684" t="str">
        <x:v>Selected</x:v>
      </x:c>
      <x:c r="M684" t="str">
        <x:v>us-gaap:PaymentsOfDividends; </x:v>
      </x:c>
    </x:row>
    <x:row r="685" ht="23" customHeight="1">
      <x:c r="A685" t="str">
        <x:v>FACT-0680</x:v>
      </x:c>
      <x:c r="B685" t="str">
        <x:v>cash_taxes</x:v>
      </x:c>
      <x:c r="C685" t="str">
        <x:v>FY2025</x:v>
      </x:c>
      <x:c r="D685" t="str">
        <x:v>2024-01-29</x:v>
      </x:c>
      <x:c r="E685" t="str">
        <x:v>2025-01-26</x:v>
      </x:c>
      <x:c r="F685" s="63" t="n">
        <x:v>15118</x:v>
      </x:c>
      <x:c r="G685" s="65" t="str">
        <x:v>USD million</x:v>
      </x:c>
      <x:c r="H685" t="str">
        <x:v>SRC-001</x:v>
      </x:c>
      <x:c r="I685" t="str">
        <x:v>2026-02-25</x:v>
      </x:c>
      <x:c r="J685" t="str">
        <x:v>0001045810-26-000021</x:v>
      </x:c>
      <x:c r="K685" t="str">
        <x:v>https://www.sec.gov/Archives/edgar/data/1045810/000104581026000021/0001045810-26-000021-index.html</x:v>
      </x:c>
      <x:c r="L685" t="str">
        <x:v>Selected</x:v>
      </x:c>
      <x:c r="M685" t="str">
        <x:v>us-gaap:IncomeTaxesPaidNet; </x:v>
      </x:c>
    </x:row>
    <x:row r="686" ht="23" customHeight="1">
      <x:c r="A686" t="str">
        <x:v>FACT-0681</x:v>
      </x:c>
      <x:c r="B686" t="str">
        <x:v>revenue</x:v>
      </x:c>
      <x:c r="C686" t="str">
        <x:v>FY2026</x:v>
      </x:c>
      <x:c r="D686" t="str">
        <x:v>2025-01-27</x:v>
      </x:c>
      <x:c r="E686" t="str">
        <x:v>2026-01-25</x:v>
      </x:c>
      <x:c r="F686" s="63" t="n">
        <x:v>215938</x:v>
      </x:c>
      <x:c r="G686" s="65" t="str">
        <x:v>USD million</x:v>
      </x:c>
      <x:c r="H686" t="str">
        <x:v>SRC-001</x:v>
      </x:c>
      <x:c r="I686" t="str">
        <x:v>2026-02-25</x:v>
      </x:c>
      <x:c r="J686" t="str">
        <x:v>0001045810-26-000021</x:v>
      </x:c>
      <x:c r="K686" t="str">
        <x:v>https://www.sec.gov/Archives/edgar/data/1045810/000104581026000021/0001045810-26-000021-index.html</x:v>
      </x:c>
      <x:c r="L686" t="str">
        <x:v>Selected</x:v>
      </x:c>
      <x:c r="M686" t="str">
        <x:v>us-gaap:Revenues; </x:v>
      </x:c>
    </x:row>
    <x:row r="687" ht="23" customHeight="1">
      <x:c r="A687" t="str">
        <x:v>FACT-0682</x:v>
      </x:c>
      <x:c r="B687" t="str">
        <x:v>cogs</x:v>
      </x:c>
      <x:c r="C687" t="str">
        <x:v>FY2026</x:v>
      </x:c>
      <x:c r="D687" t="str">
        <x:v>2025-01-27</x:v>
      </x:c>
      <x:c r="E687" t="str">
        <x:v>2026-01-25</x:v>
      </x:c>
      <x:c r="F687" s="63" t="n">
        <x:v>62475</x:v>
      </x:c>
      <x:c r="G687" s="65" t="str">
        <x:v>USD million</x:v>
      </x:c>
      <x:c r="H687" t="str">
        <x:v>SRC-001</x:v>
      </x:c>
      <x:c r="I687" t="str">
        <x:v>2026-02-25</x:v>
      </x:c>
      <x:c r="J687" t="str">
        <x:v>0001045810-26-000021</x:v>
      </x:c>
      <x:c r="K687" t="str">
        <x:v>https://www.sec.gov/Archives/edgar/data/1045810/000104581026000021/0001045810-26-000021-index.html</x:v>
      </x:c>
      <x:c r="L687" t="str">
        <x:v>Selected</x:v>
      </x:c>
      <x:c r="M687" t="str">
        <x:v>us-gaap:CostOfRevenue; </x:v>
      </x:c>
    </x:row>
    <x:row r="688" ht="23" customHeight="1">
      <x:c r="A688" t="str">
        <x:v>FACT-0683</x:v>
      </x:c>
      <x:c r="B688" t="str">
        <x:v>gross_profit</x:v>
      </x:c>
      <x:c r="C688" t="str">
        <x:v>FY2026</x:v>
      </x:c>
      <x:c r="D688" t="str">
        <x:v>2025-01-27</x:v>
      </x:c>
      <x:c r="E688" t="str">
        <x:v>2026-01-25</x:v>
      </x:c>
      <x:c r="F688" s="63" t="n">
        <x:v>153463</x:v>
      </x:c>
      <x:c r="G688" s="65" t="str">
        <x:v>USD million</x:v>
      </x:c>
      <x:c r="H688" t="str">
        <x:v>SRC-001</x:v>
      </x:c>
      <x:c r="I688" t="str">
        <x:v>2026-02-25</x:v>
      </x:c>
      <x:c r="J688" t="str">
        <x:v>0001045810-26-000021</x:v>
      </x:c>
      <x:c r="K688" t="str">
        <x:v>https://www.sec.gov/Archives/edgar/data/1045810/000104581026000021/0001045810-26-000021-index.html</x:v>
      </x:c>
      <x:c r="L688" t="str">
        <x:v>Selected</x:v>
      </x:c>
      <x:c r="M688" t="str">
        <x:v>us-gaap:GrossProfit; </x:v>
      </x:c>
    </x:row>
    <x:row r="689" ht="23" customHeight="1">
      <x:c r="A689" t="str">
        <x:v>FACT-0684</x:v>
      </x:c>
      <x:c r="B689" t="str">
        <x:v>rd</x:v>
      </x:c>
      <x:c r="C689" t="str">
        <x:v>FY2026</x:v>
      </x:c>
      <x:c r="D689" t="str">
        <x:v>2025-01-27</x:v>
      </x:c>
      <x:c r="E689" t="str">
        <x:v>2026-01-25</x:v>
      </x:c>
      <x:c r="F689" s="63" t="n">
        <x:v>18497</x:v>
      </x:c>
      <x:c r="G689" s="65" t="str">
        <x:v>USD million</x:v>
      </x:c>
      <x:c r="H689" t="str">
        <x:v>SRC-001</x:v>
      </x:c>
      <x:c r="I689" t="str">
        <x:v>2026-02-25</x:v>
      </x:c>
      <x:c r="J689" t="str">
        <x:v>0001045810-26-000021</x:v>
      </x:c>
      <x:c r="K689" t="str">
        <x:v>https://www.sec.gov/Archives/edgar/data/1045810/000104581026000021/0001045810-26-000021-index.html</x:v>
      </x:c>
      <x:c r="L689" t="str">
        <x:v>Selected</x:v>
      </x:c>
      <x:c r="M689" t="str">
        <x:v>us-gaap:ResearchAndDevelopmentExpense; </x:v>
      </x:c>
    </x:row>
    <x:row r="690" ht="23" customHeight="1">
      <x:c r="A690" t="str">
        <x:v>FACT-0685</x:v>
      </x:c>
      <x:c r="B690" t="str">
        <x:v>sga</x:v>
      </x:c>
      <x:c r="C690" t="str">
        <x:v>FY2026</x:v>
      </x:c>
      <x:c r="D690" t="str">
        <x:v>2025-01-27</x:v>
      </x:c>
      <x:c r="E690" t="str">
        <x:v>2026-01-25</x:v>
      </x:c>
      <x:c r="F690" s="63" t="n">
        <x:v>4579</x:v>
      </x:c>
      <x:c r="G690" s="65" t="str">
        <x:v>USD million</x:v>
      </x:c>
      <x:c r="H690" t="str">
        <x:v>SRC-001</x:v>
      </x:c>
      <x:c r="I690" t="str">
        <x:v>2026-02-25</x:v>
      </x:c>
      <x:c r="J690" t="str">
        <x:v>0001045810-26-000021</x:v>
      </x:c>
      <x:c r="K690" t="str">
        <x:v>https://www.sec.gov/Archives/edgar/data/1045810/000104581026000021/0001045810-26-000021-index.html</x:v>
      </x:c>
      <x:c r="L690" t="str">
        <x:v>Selected</x:v>
      </x:c>
      <x:c r="M690" t="str">
        <x:v>us-gaap:SellingGeneralAndAdministrativeExpense; </x:v>
      </x:c>
    </x:row>
    <x:row r="691" ht="23" customHeight="1">
      <x:c r="A691" t="str">
        <x:v>FACT-0686</x:v>
      </x:c>
      <x:c r="B691" t="str">
        <x:v>opex</x:v>
      </x:c>
      <x:c r="C691" t="str">
        <x:v>FY2026</x:v>
      </x:c>
      <x:c r="D691" t="str">
        <x:v>2025-01-27</x:v>
      </x:c>
      <x:c r="E691" t="str">
        <x:v>2026-01-25</x:v>
      </x:c>
      <x:c r="F691" s="63" t="n">
        <x:v>23076</x:v>
      </x:c>
      <x:c r="G691" s="65" t="str">
        <x:v>USD million</x:v>
      </x:c>
      <x:c r="H691" t="str">
        <x:v>SRC-001</x:v>
      </x:c>
      <x:c r="I691" t="str">
        <x:v>2026-02-25</x:v>
      </x:c>
      <x:c r="J691" t="str">
        <x:v>0001045810-26-000021</x:v>
      </x:c>
      <x:c r="K691" t="str">
        <x:v>https://www.sec.gov/Archives/edgar/data/1045810/000104581026000021/0001045810-26-000021-index.html</x:v>
      </x:c>
      <x:c r="L691" t="str">
        <x:v>Selected</x:v>
      </x:c>
      <x:c r="M691" t="str">
        <x:v>us-gaap:OperatingExpenses; </x:v>
      </x:c>
    </x:row>
    <x:row r="692" ht="23" customHeight="1">
      <x:c r="A692" t="str">
        <x:v>FACT-0687</x:v>
      </x:c>
      <x:c r="B692" t="str">
        <x:v>operating_income</x:v>
      </x:c>
      <x:c r="C692" t="str">
        <x:v>FY2026</x:v>
      </x:c>
      <x:c r="D692" t="str">
        <x:v>2025-01-27</x:v>
      </x:c>
      <x:c r="E692" t="str">
        <x:v>2026-01-25</x:v>
      </x:c>
      <x:c r="F692" s="63" t="n">
        <x:v>130387</x:v>
      </x:c>
      <x:c r="G692" s="65" t="str">
        <x:v>USD million</x:v>
      </x:c>
      <x:c r="H692" t="str">
        <x:v>SRC-001</x:v>
      </x:c>
      <x:c r="I692" t="str">
        <x:v>2026-02-25</x:v>
      </x:c>
      <x:c r="J692" t="str">
        <x:v>0001045810-26-000021</x:v>
      </x:c>
      <x:c r="K692" t="str">
        <x:v>https://www.sec.gov/Archives/edgar/data/1045810/000104581026000021/0001045810-26-000021-index.html</x:v>
      </x:c>
      <x:c r="L692" t="str">
        <x:v>Selected</x:v>
      </x:c>
      <x:c r="M692" t="str">
        <x:v>us-gaap:OperatingIncomeLoss; </x:v>
      </x:c>
    </x:row>
    <x:row r="693" ht="23" customHeight="1">
      <x:c r="A693" t="str">
        <x:v>FACT-0688</x:v>
      </x:c>
      <x:c r="B693" t="str">
        <x:v>interest_income</x:v>
      </x:c>
      <x:c r="C693" t="str">
        <x:v>FY2026</x:v>
      </x:c>
      <x:c r="D693" t="str">
        <x:v>2025-01-27</x:v>
      </x:c>
      <x:c r="E693" t="str">
        <x:v>2026-01-25</x:v>
      </x:c>
      <x:c r="F693" s="63" t="n">
        <x:v>2300</x:v>
      </x:c>
      <x:c r="G693" s="65" t="str">
        <x:v>USD million</x:v>
      </x:c>
      <x:c r="H693" t="str">
        <x:v>SRC-001</x:v>
      </x:c>
      <x:c r="I693" t="str">
        <x:v>2026-02-25</x:v>
      </x:c>
      <x:c r="J693" t="str">
        <x:v>0001045810-26-000021</x:v>
      </x:c>
      <x:c r="K693" t="str">
        <x:v>https://www.sec.gov/Archives/edgar/data/1045810/000104581026000021/0001045810-26-000021-index.html</x:v>
      </x:c>
      <x:c r="L693" t="str">
        <x:v>Selected</x:v>
      </x:c>
      <x:c r="M693" t="str">
        <x:v>us-gaap:InvestmentIncomeInterest; </x:v>
      </x:c>
    </x:row>
    <x:row r="694" ht="23" customHeight="1">
      <x:c r="A694" t="str">
        <x:v>FACT-0689</x:v>
      </x:c>
      <x:c r="B694" t="str">
        <x:v>interest_expense</x:v>
      </x:c>
      <x:c r="C694" t="str">
        <x:v>FY2026</x:v>
      </x:c>
      <x:c r="D694" t="str">
        <x:v>2025-01-27</x:v>
      </x:c>
      <x:c r="E694" t="str">
        <x:v>2026-01-25</x:v>
      </x:c>
      <x:c r="F694" s="63" t="n">
        <x:v>259</x:v>
      </x:c>
      <x:c r="G694" s="65" t="str">
        <x:v>USD million</x:v>
      </x:c>
      <x:c r="H694" t="str">
        <x:v>SRC-001</x:v>
      </x:c>
      <x:c r="I694" t="str">
        <x:v>2026-02-25</x:v>
      </x:c>
      <x:c r="J694" t="str">
        <x:v>0001045810-26-000021</x:v>
      </x:c>
      <x:c r="K694" t="str">
        <x:v>https://www.sec.gov/Archives/edgar/data/1045810/000104581026000021/0001045810-26-000021-index.html</x:v>
      </x:c>
      <x:c r="L694" t="str">
        <x:v>Selected</x:v>
      </x:c>
      <x:c r="M694" t="str">
        <x:v>us-gaap:InterestExpenseNonoperating; </x:v>
      </x:c>
    </x:row>
    <x:row r="695" ht="23" customHeight="1">
      <x:c r="A695" t="str">
        <x:v>FACT-0690</x:v>
      </x:c>
      <x:c r="B695" t="str">
        <x:v>tax</x:v>
      </x:c>
      <x:c r="C695" t="str">
        <x:v>FY2026</x:v>
      </x:c>
      <x:c r="D695" t="str">
        <x:v>2025-01-27</x:v>
      </x:c>
      <x:c r="E695" t="str">
        <x:v>2026-01-25</x:v>
      </x:c>
      <x:c r="F695" s="63" t="n">
        <x:v>21383</x:v>
      </x:c>
      <x:c r="G695" s="65" t="str">
        <x:v>USD million</x:v>
      </x:c>
      <x:c r="H695" t="str">
        <x:v>SRC-001</x:v>
      </x:c>
      <x:c r="I695" t="str">
        <x:v>2026-02-25</x:v>
      </x:c>
      <x:c r="J695" t="str">
        <x:v>0001045810-26-000021</x:v>
      </x:c>
      <x:c r="K695" t="str">
        <x:v>https://www.sec.gov/Archives/edgar/data/1045810/000104581026000021/0001045810-26-000021-index.html</x:v>
      </x:c>
      <x:c r="L695" t="str">
        <x:v>Selected</x:v>
      </x:c>
      <x:c r="M695" t="str">
        <x:v>us-gaap:IncomeTaxExpenseBenefit; </x:v>
      </x:c>
    </x:row>
    <x:row r="696" ht="23" customHeight="1">
      <x:c r="A696" t="str">
        <x:v>FACT-0691</x:v>
      </x:c>
      <x:c r="B696" t="str">
        <x:v>net_income</x:v>
      </x:c>
      <x:c r="C696" t="str">
        <x:v>FY2026</x:v>
      </x:c>
      <x:c r="D696" t="str">
        <x:v>2025-01-27</x:v>
      </x:c>
      <x:c r="E696" t="str">
        <x:v>2026-01-25</x:v>
      </x:c>
      <x:c r="F696" s="63" t="n">
        <x:v>120067</x:v>
      </x:c>
      <x:c r="G696" s="65" t="str">
        <x:v>USD million</x:v>
      </x:c>
      <x:c r="H696" t="str">
        <x:v>SRC-001</x:v>
      </x:c>
      <x:c r="I696" t="str">
        <x:v>2026-02-25</x:v>
      </x:c>
      <x:c r="J696" t="str">
        <x:v>0001045810-26-000021</x:v>
      </x:c>
      <x:c r="K696" t="str">
        <x:v>https://www.sec.gov/Archives/edgar/data/1045810/000104581026000021/0001045810-26-000021-index.html</x:v>
      </x:c>
      <x:c r="L696" t="str">
        <x:v>Selected</x:v>
      </x:c>
      <x:c r="M696" t="str">
        <x:v>us-gaap:NetIncomeLoss; </x:v>
      </x:c>
    </x:row>
    <x:row r="697" ht="23" customHeight="1">
      <x:c r="A697" t="str">
        <x:v>FACT-0692</x:v>
      </x:c>
      <x:c r="B697" t="str">
        <x:v>eps_basic</x:v>
      </x:c>
      <x:c r="C697" t="str">
        <x:v>FY2026</x:v>
      </x:c>
      <x:c r="D697" t="str">
        <x:v>2025-01-27</x:v>
      </x:c>
      <x:c r="E697" t="str">
        <x:v>2026-01-25</x:v>
      </x:c>
      <x:c r="F697" s="63" t="n">
        <x:v>4.93</x:v>
      </x:c>
      <x:c r="G697" s="65" t="str">
        <x:v>USD/share</x:v>
      </x:c>
      <x:c r="H697" t="str">
        <x:v>SRC-001</x:v>
      </x:c>
      <x:c r="I697" t="str">
        <x:v>2026-02-25</x:v>
      </x:c>
      <x:c r="J697" t="str">
        <x:v>0001045810-26-000021</x:v>
      </x:c>
      <x:c r="K697" t="str">
        <x:v>https://www.sec.gov/Archives/edgar/data/1045810/000104581026000021/0001045810-26-000021-index.html</x:v>
      </x:c>
      <x:c r="L697" t="str">
        <x:v>Selected</x:v>
      </x:c>
      <x:c r="M697" t="str">
        <x:v>us-gaap:EarningsPerShareBasic; Source-reported split basis; do not compare EPS/shares across filing vintages</x:v>
      </x:c>
    </x:row>
    <x:row r="698" ht="23" customHeight="1">
      <x:c r="A698" t="str">
        <x:v>FACT-0693</x:v>
      </x:c>
      <x:c r="B698" t="str">
        <x:v>eps_diluted</x:v>
      </x:c>
      <x:c r="C698" t="str">
        <x:v>FY2026</x:v>
      </x:c>
      <x:c r="D698" t="str">
        <x:v>2025-01-27</x:v>
      </x:c>
      <x:c r="E698" t="str">
        <x:v>2026-01-25</x:v>
      </x:c>
      <x:c r="F698" s="63" t="n">
        <x:v>4.9</x:v>
      </x:c>
      <x:c r="G698" s="65" t="str">
        <x:v>USD/share</x:v>
      </x:c>
      <x:c r="H698" t="str">
        <x:v>SRC-001</x:v>
      </x:c>
      <x:c r="I698" t="str">
        <x:v>2026-02-25</x:v>
      </x:c>
      <x:c r="J698" t="str">
        <x:v>0001045810-26-000021</x:v>
      </x:c>
      <x:c r="K698" t="str">
        <x:v>https://www.sec.gov/Archives/edgar/data/1045810/000104581026000021/0001045810-26-000021-index.html</x:v>
      </x:c>
      <x:c r="L698" t="str">
        <x:v>Selected</x:v>
      </x:c>
      <x:c r="M698" t="str">
        <x:v>us-gaap:EarningsPerShareDiluted; Source-reported split basis; do not compare EPS/shares across filing vintages</x:v>
      </x:c>
    </x:row>
    <x:row r="699" ht="23" customHeight="1">
      <x:c r="A699" t="str">
        <x:v>FACT-0694</x:v>
      </x:c>
      <x:c r="B699" t="str">
        <x:v>shares_basic</x:v>
      </x:c>
      <x:c r="C699" t="str">
        <x:v>FY2026</x:v>
      </x:c>
      <x:c r="D699" t="str">
        <x:v>2025-01-27</x:v>
      </x:c>
      <x:c r="E699" t="str">
        <x:v>2026-01-25</x:v>
      </x:c>
      <x:c r="F699" s="63" t="n">
        <x:v>24359</x:v>
      </x:c>
      <x:c r="G699" s="65" t="str">
        <x:v>million shares</x:v>
      </x:c>
      <x:c r="H699" t="str">
        <x:v>SRC-001</x:v>
      </x:c>
      <x:c r="I699" t="str">
        <x:v>2026-02-25</x:v>
      </x:c>
      <x:c r="J699" t="str">
        <x:v>0001045810-26-000021</x:v>
      </x:c>
      <x:c r="K699" t="str">
        <x:v>https://www.sec.gov/Archives/edgar/data/1045810/000104581026000021/0001045810-26-000021-index.html</x:v>
      </x:c>
      <x:c r="L699" t="str">
        <x:v>Selected</x:v>
      </x:c>
      <x:c r="M699" t="str">
        <x:v>us-gaap:WeightedAverageNumberOfSharesOutstandingBasic; Source-reported split basis; do not compare EPS/shares across filing vintages</x:v>
      </x:c>
    </x:row>
    <x:row r="700" ht="23" customHeight="1">
      <x:c r="A700" t="str">
        <x:v>FACT-0695</x:v>
      </x:c>
      <x:c r="B700" t="str">
        <x:v>shares_diluted</x:v>
      </x:c>
      <x:c r="C700" t="str">
        <x:v>FY2026</x:v>
      </x:c>
      <x:c r="D700" t="str">
        <x:v>2025-01-27</x:v>
      </x:c>
      <x:c r="E700" t="str">
        <x:v>2026-01-25</x:v>
      </x:c>
      <x:c r="F700" s="63" t="n">
        <x:v>24514</x:v>
      </x:c>
      <x:c r="G700" s="65" t="str">
        <x:v>million shares</x:v>
      </x:c>
      <x:c r="H700" t="str">
        <x:v>SRC-001</x:v>
      </x:c>
      <x:c r="I700" t="str">
        <x:v>2026-02-25</x:v>
      </x:c>
      <x:c r="J700" t="str">
        <x:v>0001045810-26-000021</x:v>
      </x:c>
      <x:c r="K700" t="str">
        <x:v>https://www.sec.gov/Archives/edgar/data/1045810/000104581026000021/0001045810-26-000021-index.html</x:v>
      </x:c>
      <x:c r="L700" t="str">
        <x:v>Selected</x:v>
      </x:c>
      <x:c r="M700" t="str">
        <x:v>us-gaap:WeightedAverageNumberOfDilutedSharesOutstanding; Source-reported split basis; do not compare EPS/shares across filing vintages</x:v>
      </x:c>
    </x:row>
    <x:row r="701" ht="23" customHeight="1">
      <x:c r="A701" t="str">
        <x:v>FACT-0696</x:v>
      </x:c>
      <x:c r="B701" t="str">
        <x:v>cash</x:v>
      </x:c>
      <x:c r="C701" t="str">
        <x:v>FY2026</x:v>
      </x:c>
      <x:c r="D701" t="str">
        <x:v>Not captured</x:v>
      </x:c>
      <x:c r="E701" t="str">
        <x:v>2026-01-25</x:v>
      </x:c>
      <x:c r="F701" s="63" t="n">
        <x:v>10605</x:v>
      </x:c>
      <x:c r="G701" s="65" t="str">
        <x:v>USD million</x:v>
      </x:c>
      <x:c r="H701" t="str">
        <x:v>SRC-001</x:v>
      </x:c>
      <x:c r="I701" t="str">
        <x:v>2026-08-26</x:v>
      </x:c>
      <x:c r="J701" t="str">
        <x:v>0001045810-26-000075</x:v>
      </x:c>
      <x:c r="K701" t="str">
        <x:v>https://www.sec.gov/Archives/edgar/data/1045810/000104581026000075/0001045810-26-000075-index.html</x:v>
      </x:c>
      <x:c r="L701" t="str">
        <x:v>Selected</x:v>
      </x:c>
      <x:c r="M701" t="str">
        <x:v>us-gaap:CashAndCashEquivalentsAtCarryingValue; </x:v>
      </x:c>
    </x:row>
    <x:row r="702" ht="23" customHeight="1">
      <x:c r="A702" t="str">
        <x:v>FACT-0697</x:v>
      </x:c>
      <x:c r="B702" t="str">
        <x:v>receivables</x:v>
      </x:c>
      <x:c r="C702" t="str">
        <x:v>FY2026</x:v>
      </x:c>
      <x:c r="D702" t="str">
        <x:v>Not captured</x:v>
      </x:c>
      <x:c r="E702" t="str">
        <x:v>2026-01-25</x:v>
      </x:c>
      <x:c r="F702" s="63" t="n">
        <x:v>38466</x:v>
      </x:c>
      <x:c r="G702" s="65" t="str">
        <x:v>USD million</x:v>
      </x:c>
      <x:c r="H702" t="str">
        <x:v>SRC-001</x:v>
      </x:c>
      <x:c r="I702" t="str">
        <x:v>2026-08-26</x:v>
      </x:c>
      <x:c r="J702" t="str">
        <x:v>0001045810-26-000075</x:v>
      </x:c>
      <x:c r="K702" t="str">
        <x:v>https://www.sec.gov/Archives/edgar/data/1045810/000104581026000075/0001045810-26-000075-index.html</x:v>
      </x:c>
      <x:c r="L702" t="str">
        <x:v>Selected</x:v>
      </x:c>
      <x:c r="M702" t="str">
        <x:v>us-gaap:AccountsReceivableNetCurrent; </x:v>
      </x:c>
    </x:row>
    <x:row r="703" ht="23" customHeight="1">
      <x:c r="A703" t="str">
        <x:v>FACT-0698</x:v>
      </x:c>
      <x:c r="B703" t="str">
        <x:v>inventory</x:v>
      </x:c>
      <x:c r="C703" t="str">
        <x:v>FY2026</x:v>
      </x:c>
      <x:c r="D703" t="str">
        <x:v>Not captured</x:v>
      </x:c>
      <x:c r="E703" t="str">
        <x:v>2026-01-25</x:v>
      </x:c>
      <x:c r="F703" s="63" t="n">
        <x:v>21403</x:v>
      </x:c>
      <x:c r="G703" s="65" t="str">
        <x:v>USD million</x:v>
      </x:c>
      <x:c r="H703" t="str">
        <x:v>SRC-001</x:v>
      </x:c>
      <x:c r="I703" t="str">
        <x:v>2026-08-26</x:v>
      </x:c>
      <x:c r="J703" t="str">
        <x:v>0001045810-26-000075</x:v>
      </x:c>
      <x:c r="K703" t="str">
        <x:v>https://www.sec.gov/Archives/edgar/data/1045810/000104581026000075/0001045810-26-000075-index.html</x:v>
      </x:c>
      <x:c r="L703" t="str">
        <x:v>Selected</x:v>
      </x:c>
      <x:c r="M703" t="str">
        <x:v>us-gaap:InventoryNet; </x:v>
      </x:c>
    </x:row>
    <x:row r="704" ht="23" customHeight="1">
      <x:c r="A704" t="str">
        <x:v>FACT-0699</x:v>
      </x:c>
      <x:c r="B704" t="str">
        <x:v>current_assets</x:v>
      </x:c>
      <x:c r="C704" t="str">
        <x:v>FY2026</x:v>
      </x:c>
      <x:c r="D704" t="str">
        <x:v>Not captured</x:v>
      </x:c>
      <x:c r="E704" t="str">
        <x:v>2026-01-25</x:v>
      </x:c>
      <x:c r="F704" s="63" t="n">
        <x:v>125605</x:v>
      </x:c>
      <x:c r="G704" s="65" t="str">
        <x:v>USD million</x:v>
      </x:c>
      <x:c r="H704" t="str">
        <x:v>SRC-001</x:v>
      </x:c>
      <x:c r="I704" t="str">
        <x:v>2026-08-26</x:v>
      </x:c>
      <x:c r="J704" t="str">
        <x:v>0001045810-26-000075</x:v>
      </x:c>
      <x:c r="K704" t="str">
        <x:v>https://www.sec.gov/Archives/edgar/data/1045810/000104581026000075/0001045810-26-000075-index.html</x:v>
      </x:c>
      <x:c r="L704" t="str">
        <x:v>Selected</x:v>
      </x:c>
      <x:c r="M704" t="str">
        <x:v>us-gaap:AssetsCurrent; </x:v>
      </x:c>
    </x:row>
    <x:row r="705" ht="23" customHeight="1">
      <x:c r="A705" t="str">
        <x:v>FACT-0700</x:v>
      </x:c>
      <x:c r="B705" t="str">
        <x:v>ppe</x:v>
      </x:c>
      <x:c r="C705" t="str">
        <x:v>FY2026</x:v>
      </x:c>
      <x:c r="D705" t="str">
        <x:v>Not captured</x:v>
      </x:c>
      <x:c r="E705" t="str">
        <x:v>2026-01-25</x:v>
      </x:c>
      <x:c r="F705" s="63" t="n">
        <x:v>10383</x:v>
      </x:c>
      <x:c r="G705" s="65" t="str">
        <x:v>USD million</x:v>
      </x:c>
      <x:c r="H705" t="str">
        <x:v>SRC-001</x:v>
      </x:c>
      <x:c r="I705" t="str">
        <x:v>2026-08-26</x:v>
      </x:c>
      <x:c r="J705" t="str">
        <x:v>0001045810-26-000075</x:v>
      </x:c>
      <x:c r="K705" t="str">
        <x:v>https://www.sec.gov/Archives/edgar/data/1045810/000104581026000075/0001045810-26-000075-index.html</x:v>
      </x:c>
      <x:c r="L705" t="str">
        <x:v>Selected</x:v>
      </x:c>
      <x:c r="M705" t="str">
        <x:v>us-gaap:PropertyPlantAndEquipmentNet; </x:v>
      </x:c>
    </x:row>
    <x:row r="706" ht="23" customHeight="1">
      <x:c r="A706" t="str">
        <x:v>FACT-0701</x:v>
      </x:c>
      <x:c r="B706" t="str">
        <x:v>goodwill</x:v>
      </x:c>
      <x:c r="C706" t="str">
        <x:v>FY2026</x:v>
      </x:c>
      <x:c r="D706" t="str">
        <x:v>Not captured</x:v>
      </x:c>
      <x:c r="E706" t="str">
        <x:v>2026-01-25</x:v>
      </x:c>
      <x:c r="F706" s="63" t="n">
        <x:v>20832</x:v>
      </x:c>
      <x:c r="G706" s="65" t="str">
        <x:v>USD million</x:v>
      </x:c>
      <x:c r="H706" t="str">
        <x:v>SRC-001</x:v>
      </x:c>
      <x:c r="I706" t="str">
        <x:v>2026-08-26</x:v>
      </x:c>
      <x:c r="J706" t="str">
        <x:v>0001045810-26-000075</x:v>
      </x:c>
      <x:c r="K706" t="str">
        <x:v>https://www.sec.gov/Archives/edgar/data/1045810/000104581026000075/0001045810-26-000075-index.html</x:v>
      </x:c>
      <x:c r="L706" t="str">
        <x:v>Selected</x:v>
      </x:c>
      <x:c r="M706" t="str">
        <x:v>us-gaap:Goodwill; </x:v>
      </x:c>
    </x:row>
    <x:row r="707" ht="23" customHeight="1">
      <x:c r="A707" t="str">
        <x:v>FACT-0702</x:v>
      </x:c>
      <x:c r="B707" t="str">
        <x:v>intangibles</x:v>
      </x:c>
      <x:c r="C707" t="str">
        <x:v>FY2026</x:v>
      </x:c>
      <x:c r="D707" t="str">
        <x:v>Not captured</x:v>
      </x:c>
      <x:c r="E707" t="str">
        <x:v>2026-01-25</x:v>
      </x:c>
      <x:c r="F707" s="63" t="n">
        <x:v>3306</x:v>
      </x:c>
      <x:c r="G707" s="65" t="str">
        <x:v>USD million</x:v>
      </x:c>
      <x:c r="H707" t="str">
        <x:v>SRC-001</x:v>
      </x:c>
      <x:c r="I707" t="str">
        <x:v>2026-08-26</x:v>
      </x:c>
      <x:c r="J707" t="str">
        <x:v>0001045810-26-000075</x:v>
      </x:c>
      <x:c r="K707" t="str">
        <x:v>https://www.sec.gov/Archives/edgar/data/1045810/000104581026000075/0001045810-26-000075-index.html</x:v>
      </x:c>
      <x:c r="L707" t="str">
        <x:v>Selected</x:v>
      </x:c>
      <x:c r="M707" t="str">
        <x:v>us-gaap:FiniteLivedIntangibleAssetsNet; </x:v>
      </x:c>
    </x:row>
    <x:row r="708" ht="23" customHeight="1">
      <x:c r="A708" t="str">
        <x:v>FACT-0703</x:v>
      </x:c>
      <x:c r="B708" t="str">
        <x:v>assets</x:v>
      </x:c>
      <x:c r="C708" t="str">
        <x:v>FY2026</x:v>
      </x:c>
      <x:c r="D708" t="str">
        <x:v>Not captured</x:v>
      </x:c>
      <x:c r="E708" t="str">
        <x:v>2026-01-25</x:v>
      </x:c>
      <x:c r="F708" s="63" t="n">
        <x:v>206803</x:v>
      </x:c>
      <x:c r="G708" s="65" t="str">
        <x:v>USD million</x:v>
      </x:c>
      <x:c r="H708" t="str">
        <x:v>SRC-001</x:v>
      </x:c>
      <x:c r="I708" t="str">
        <x:v>2026-08-26</x:v>
      </x:c>
      <x:c r="J708" t="str">
        <x:v>0001045810-26-000075</x:v>
      </x:c>
      <x:c r="K708" t="str">
        <x:v>https://www.sec.gov/Archives/edgar/data/1045810/000104581026000075/0001045810-26-000075-index.html</x:v>
      </x:c>
      <x:c r="L708" t="str">
        <x:v>Selected</x:v>
      </x:c>
      <x:c r="M708" t="str">
        <x:v>us-gaap:Assets; </x:v>
      </x:c>
    </x:row>
    <x:row r="709" ht="23" customHeight="1">
      <x:c r="A709" t="str">
        <x:v>FACT-0704</x:v>
      </x:c>
      <x:c r="B709" t="str">
        <x:v>payables</x:v>
      </x:c>
      <x:c r="C709" t="str">
        <x:v>FY2026</x:v>
      </x:c>
      <x:c r="D709" t="str">
        <x:v>Not captured</x:v>
      </x:c>
      <x:c r="E709" t="str">
        <x:v>2026-01-25</x:v>
      </x:c>
      <x:c r="F709" s="63" t="n">
        <x:v>9812</x:v>
      </x:c>
      <x:c r="G709" s="65" t="str">
        <x:v>USD million</x:v>
      </x:c>
      <x:c r="H709" t="str">
        <x:v>SRC-001</x:v>
      </x:c>
      <x:c r="I709" t="str">
        <x:v>2026-08-26</x:v>
      </x:c>
      <x:c r="J709" t="str">
        <x:v>0001045810-26-000075</x:v>
      </x:c>
      <x:c r="K709" t="str">
        <x:v>https://www.sec.gov/Archives/edgar/data/1045810/000104581026000075/0001045810-26-000075-index.html</x:v>
      </x:c>
      <x:c r="L709" t="str">
        <x:v>Selected</x:v>
      </x:c>
      <x:c r="M709" t="str">
        <x:v>us-gaap:AccountsPayableCurrent; </x:v>
      </x:c>
    </x:row>
    <x:row r="710" ht="23" customHeight="1">
      <x:c r="A710" t="str">
        <x:v>FACT-0705</x:v>
      </x:c>
      <x:c r="B710" t="str">
        <x:v>current_liabilities</x:v>
      </x:c>
      <x:c r="C710" t="str">
        <x:v>FY2026</x:v>
      </x:c>
      <x:c r="D710" t="str">
        <x:v>Not captured</x:v>
      </x:c>
      <x:c r="E710" t="str">
        <x:v>2026-01-25</x:v>
      </x:c>
      <x:c r="F710" s="63" t="n">
        <x:v>32163</x:v>
      </x:c>
      <x:c r="G710" s="65" t="str">
        <x:v>USD million</x:v>
      </x:c>
      <x:c r="H710" t="str">
        <x:v>SRC-001</x:v>
      </x:c>
      <x:c r="I710" t="str">
        <x:v>2026-08-26</x:v>
      </x:c>
      <x:c r="J710" t="str">
        <x:v>0001045810-26-000075</x:v>
      </x:c>
      <x:c r="K710" t="str">
        <x:v>https://www.sec.gov/Archives/edgar/data/1045810/000104581026000075/0001045810-26-000075-index.html</x:v>
      </x:c>
      <x:c r="L710" t="str">
        <x:v>Selected</x:v>
      </x:c>
      <x:c r="M710" t="str">
        <x:v>us-gaap:LiabilitiesCurrent; </x:v>
      </x:c>
    </x:row>
    <x:row r="711" ht="23" customHeight="1">
      <x:c r="A711" t="str">
        <x:v>FACT-0706</x:v>
      </x:c>
      <x:c r="B711" t="str">
        <x:v>liabilities</x:v>
      </x:c>
      <x:c r="C711" t="str">
        <x:v>FY2026</x:v>
      </x:c>
      <x:c r="D711" t="str">
        <x:v>Not captured</x:v>
      </x:c>
      <x:c r="E711" t="str">
        <x:v>2026-01-25</x:v>
      </x:c>
      <x:c r="F711" s="63" t="n">
        <x:v>49510</x:v>
      </x:c>
      <x:c r="G711" s="65" t="str">
        <x:v>USD million</x:v>
      </x:c>
      <x:c r="H711" t="str">
        <x:v>SRC-001</x:v>
      </x:c>
      <x:c r="I711" t="str">
        <x:v>2026-08-26</x:v>
      </x:c>
      <x:c r="J711" t="str">
        <x:v>0001045810-26-000075</x:v>
      </x:c>
      <x:c r="K711" t="str">
        <x:v>https://www.sec.gov/Archives/edgar/data/1045810/000104581026000075/0001045810-26-000075-index.html</x:v>
      </x:c>
      <x:c r="L711" t="str">
        <x:v>Selected</x:v>
      </x:c>
      <x:c r="M711" t="str">
        <x:v>us-gaap:Liabilities; </x:v>
      </x:c>
    </x:row>
    <x:row r="712" ht="23" customHeight="1">
      <x:c r="A712" t="str">
        <x:v>FACT-0707</x:v>
      </x:c>
      <x:c r="B712" t="str">
        <x:v>debt_current</x:v>
      </x:c>
      <x:c r="C712" t="str">
        <x:v>FY2026</x:v>
      </x:c>
      <x:c r="D712" t="str">
        <x:v>Not captured</x:v>
      </x:c>
      <x:c r="E712" t="str">
        <x:v>2026-01-25</x:v>
      </x:c>
      <x:c r="F712" s="63" t="n">
        <x:v>999</x:v>
      </x:c>
      <x:c r="G712" s="65" t="str">
        <x:v>USD million</x:v>
      </x:c>
      <x:c r="H712" t="str">
        <x:v>SRC-001</x:v>
      </x:c>
      <x:c r="I712" t="str">
        <x:v>2026-08-26</x:v>
      </x:c>
      <x:c r="J712" t="str">
        <x:v>0001045810-26-000075</x:v>
      </x:c>
      <x:c r="K712" t="str">
        <x:v>https://www.sec.gov/Archives/edgar/data/1045810/000104581026000075/0001045810-26-000075-index.html</x:v>
      </x:c>
      <x:c r="L712" t="str">
        <x:v>Selected</x:v>
      </x:c>
      <x:c r="M712" t="str">
        <x:v>us-gaap:LongTermDebtCurrent; </x:v>
      </x:c>
    </x:row>
    <x:row r="713" ht="23" customHeight="1">
      <x:c r="A713" t="str">
        <x:v>FACT-0708</x:v>
      </x:c>
      <x:c r="B713" t="str">
        <x:v>debt_long</x:v>
      </x:c>
      <x:c r="C713" t="str">
        <x:v>FY2026</x:v>
      </x:c>
      <x:c r="D713" t="str">
        <x:v>Not captured</x:v>
      </x:c>
      <x:c r="E713" t="str">
        <x:v>2026-01-25</x:v>
      </x:c>
      <x:c r="F713" s="63" t="n">
        <x:v>7469</x:v>
      </x:c>
      <x:c r="G713" s="65" t="str">
        <x:v>USD million</x:v>
      </x:c>
      <x:c r="H713" t="str">
        <x:v>SRC-001</x:v>
      </x:c>
      <x:c r="I713" t="str">
        <x:v>2026-08-26</x:v>
      </x:c>
      <x:c r="J713" t="str">
        <x:v>0001045810-26-000075</x:v>
      </x:c>
      <x:c r="K713" t="str">
        <x:v>https://www.sec.gov/Archives/edgar/data/1045810/000104581026000075/0001045810-26-000075-index.html</x:v>
      </x:c>
      <x:c r="L713" t="str">
        <x:v>Selected</x:v>
      </x:c>
      <x:c r="M713" t="str">
        <x:v>us-gaap:LongTermDebtNoncurrent; </x:v>
      </x:c>
    </x:row>
    <x:row r="714" ht="23" customHeight="1">
      <x:c r="A714" t="str">
        <x:v>FACT-0709</x:v>
      </x:c>
      <x:c r="B714" t="str">
        <x:v>equity</x:v>
      </x:c>
      <x:c r="C714" t="str">
        <x:v>FY2026</x:v>
      </x:c>
      <x:c r="D714" t="str">
        <x:v>Not captured</x:v>
      </x:c>
      <x:c r="E714" t="str">
        <x:v>2026-01-25</x:v>
      </x:c>
      <x:c r="F714" s="63" t="n">
        <x:v>157293</x:v>
      </x:c>
      <x:c r="G714" s="65" t="str">
        <x:v>USD million</x:v>
      </x:c>
      <x:c r="H714" t="str">
        <x:v>SRC-001</x:v>
      </x:c>
      <x:c r="I714" t="str">
        <x:v>2026-08-26</x:v>
      </x:c>
      <x:c r="J714" t="str">
        <x:v>0001045810-26-000075</x:v>
      </x:c>
      <x:c r="K714" t="str">
        <x:v>https://www.sec.gov/Archives/edgar/data/1045810/000104581026000075/0001045810-26-000075-index.html</x:v>
      </x:c>
      <x:c r="L714" t="str">
        <x:v>Selected</x:v>
      </x:c>
      <x:c r="M714" t="str">
        <x:v>us-gaap:StockholdersEquity; </x:v>
      </x:c>
    </x:row>
    <x:row r="715" ht="23" customHeight="1">
      <x:c r="A715" t="str">
        <x:v>FACT-0710</x:v>
      </x:c>
      <x:c r="B715" t="str">
        <x:v>retained</x:v>
      </x:c>
      <x:c r="C715" t="str">
        <x:v>FY2026</x:v>
      </x:c>
      <x:c r="D715" t="str">
        <x:v>Not captured</x:v>
      </x:c>
      <x:c r="E715" t="str">
        <x:v>2026-01-25</x:v>
      </x:c>
      <x:c r="F715" s="63" t="n">
        <x:v>146973</x:v>
      </x:c>
      <x:c r="G715" s="65" t="str">
        <x:v>USD million</x:v>
      </x:c>
      <x:c r="H715" t="str">
        <x:v>SRC-001</x:v>
      </x:c>
      <x:c r="I715" t="str">
        <x:v>2026-08-26</x:v>
      </x:c>
      <x:c r="J715" t="str">
        <x:v>0001045810-26-000075</x:v>
      </x:c>
      <x:c r="K715" t="str">
        <x:v>https://www.sec.gov/Archives/edgar/data/1045810/000104581026000075/0001045810-26-000075-index.html</x:v>
      </x:c>
      <x:c r="L715" t="str">
        <x:v>Selected</x:v>
      </x:c>
      <x:c r="M715" t="str">
        <x:v>us-gaap:RetainedEarningsAccumulatedDeficit; </x:v>
      </x:c>
    </x:row>
    <x:row r="716" ht="23" customHeight="1">
      <x:c r="A716" t="str">
        <x:v>FACT-0711</x:v>
      </x:c>
      <x:c r="B716" t="str">
        <x:v>cfo</x:v>
      </x:c>
      <x:c r="C716" t="str">
        <x:v>FY2026</x:v>
      </x:c>
      <x:c r="D716" t="str">
        <x:v>2025-01-27</x:v>
      </x:c>
      <x:c r="E716" t="str">
        <x:v>2026-01-25</x:v>
      </x:c>
      <x:c r="F716" s="63" t="n">
        <x:v>102718</x:v>
      </x:c>
      <x:c r="G716" s="65" t="str">
        <x:v>USD million</x:v>
      </x:c>
      <x:c r="H716" t="str">
        <x:v>SRC-001</x:v>
      </x:c>
      <x:c r="I716" t="str">
        <x:v>2026-02-25</x:v>
      </x:c>
      <x:c r="J716" t="str">
        <x:v>0001045810-26-000021</x:v>
      </x:c>
      <x:c r="K716" t="str">
        <x:v>https://www.sec.gov/Archives/edgar/data/1045810/000104581026000021/0001045810-26-000021-index.html</x:v>
      </x:c>
      <x:c r="L716" t="str">
        <x:v>Selected</x:v>
      </x:c>
      <x:c r="M716" t="str">
        <x:v>us-gaap:NetCashProvidedByUsedInOperatingActivities; </x:v>
      </x:c>
    </x:row>
    <x:row r="717" ht="23" customHeight="1">
      <x:c r="A717" t="str">
        <x:v>FACT-0712</x:v>
      </x:c>
      <x:c r="B717" t="str">
        <x:v>cfi</x:v>
      </x:c>
      <x:c r="C717" t="str">
        <x:v>FY2026</x:v>
      </x:c>
      <x:c r="D717" t="str">
        <x:v>2025-01-27</x:v>
      </x:c>
      <x:c r="E717" t="str">
        <x:v>2026-01-25</x:v>
      </x:c>
      <x:c r="F717" s="63" t="n">
        <x:v>-52228</x:v>
      </x:c>
      <x:c r="G717" s="65" t="str">
        <x:v>USD million</x:v>
      </x:c>
      <x:c r="H717" t="str">
        <x:v>SRC-001</x:v>
      </x:c>
      <x:c r="I717" t="str">
        <x:v>2026-02-25</x:v>
      </x:c>
      <x:c r="J717" t="str">
        <x:v>0001045810-26-000021</x:v>
      </x:c>
      <x:c r="K717" t="str">
        <x:v>https://www.sec.gov/Archives/edgar/data/1045810/000104581026000021/0001045810-26-000021-index.html</x:v>
      </x:c>
      <x:c r="L717" t="str">
        <x:v>Selected</x:v>
      </x:c>
      <x:c r="M717" t="str">
        <x:v>us-gaap:NetCashProvidedByUsedInInvestingActivities; </x:v>
      </x:c>
    </x:row>
    <x:row r="718" ht="23" customHeight="1">
      <x:c r="A718" t="str">
        <x:v>FACT-0713</x:v>
      </x:c>
      <x:c r="B718" t="str">
        <x:v>cff</x:v>
      </x:c>
      <x:c r="C718" t="str">
        <x:v>FY2026</x:v>
      </x:c>
      <x:c r="D718" t="str">
        <x:v>2025-01-27</x:v>
      </x:c>
      <x:c r="E718" t="str">
        <x:v>2026-01-25</x:v>
      </x:c>
      <x:c r="F718" s="63" t="n">
        <x:v>-48474</x:v>
      </x:c>
      <x:c r="G718" s="65" t="str">
        <x:v>USD million</x:v>
      </x:c>
      <x:c r="H718" t="str">
        <x:v>SRC-001</x:v>
      </x:c>
      <x:c r="I718" t="str">
        <x:v>2026-02-25</x:v>
      </x:c>
      <x:c r="J718" t="str">
        <x:v>0001045810-26-000021</x:v>
      </x:c>
      <x:c r="K718" t="str">
        <x:v>https://www.sec.gov/Archives/edgar/data/1045810/000104581026000021/0001045810-26-000021-index.html</x:v>
      </x:c>
      <x:c r="L718" t="str">
        <x:v>Selected</x:v>
      </x:c>
      <x:c r="M718" t="str">
        <x:v>us-gaap:NetCashProvidedByUsedInFinancingActivities; </x:v>
      </x:c>
    </x:row>
    <x:row r="719" ht="23" customHeight="1">
      <x:c r="A719" t="str">
        <x:v>FACT-0714</x:v>
      </x:c>
      <x:c r="B719" t="str">
        <x:v>da</x:v>
      </x:c>
      <x:c r="C719" t="str">
        <x:v>FY2026</x:v>
      </x:c>
      <x:c r="D719" t="str">
        <x:v>2025-01-27</x:v>
      </x:c>
      <x:c r="E719" t="str">
        <x:v>2026-01-25</x:v>
      </x:c>
      <x:c r="F719" s="63" t="n">
        <x:v>2843</x:v>
      </x:c>
      <x:c r="G719" s="65" t="str">
        <x:v>USD million</x:v>
      </x:c>
      <x:c r="H719" t="str">
        <x:v>SRC-001</x:v>
      </x:c>
      <x:c r="I719" t="str">
        <x:v>2026-02-25</x:v>
      </x:c>
      <x:c r="J719" t="str">
        <x:v>0001045810-26-000021</x:v>
      </x:c>
      <x:c r="K719" t="str">
        <x:v>https://www.sec.gov/Archives/edgar/data/1045810/000104581026000021/0001045810-26-000021-index.html</x:v>
      </x:c>
      <x:c r="L719" t="str">
        <x:v>Selected</x:v>
      </x:c>
      <x:c r="M719" t="str">
        <x:v>us-gaap:DepreciationDepletionAndAmortization; </x:v>
      </x:c>
    </x:row>
    <x:row r="720" ht="23" customHeight="1">
      <x:c r="A720" t="str">
        <x:v>FACT-0715</x:v>
      </x:c>
      <x:c r="B720" t="str">
        <x:v>sbc</x:v>
      </x:c>
      <x:c r="C720" t="str">
        <x:v>FY2026</x:v>
      </x:c>
      <x:c r="D720" t="str">
        <x:v>2025-01-27</x:v>
      </x:c>
      <x:c r="E720" t="str">
        <x:v>2026-01-25</x:v>
      </x:c>
      <x:c r="F720" s="63" t="n">
        <x:v>6386</x:v>
      </x:c>
      <x:c r="G720" s="65" t="str">
        <x:v>USD million</x:v>
      </x:c>
      <x:c r="H720" t="str">
        <x:v>SRC-001</x:v>
      </x:c>
      <x:c r="I720" t="str">
        <x:v>2026-02-25</x:v>
      </x:c>
      <x:c r="J720" t="str">
        <x:v>0001045810-26-000021</x:v>
      </x:c>
      <x:c r="K720" t="str">
        <x:v>https://www.sec.gov/Archives/edgar/data/1045810/000104581026000021/0001045810-26-000021-index.html</x:v>
      </x:c>
      <x:c r="L720" t="str">
        <x:v>Selected</x:v>
      </x:c>
      <x:c r="M720" t="str">
        <x:v>us-gaap:ShareBasedCompensation; </x:v>
      </x:c>
    </x:row>
    <x:row r="721" ht="23" customHeight="1">
      <x:c r="A721" t="str">
        <x:v>FACT-0716</x:v>
      </x:c>
      <x:c r="B721" t="str">
        <x:v>capex</x:v>
      </x:c>
      <x:c r="C721" t="str">
        <x:v>FY2026</x:v>
      </x:c>
      <x:c r="D721" t="str">
        <x:v>2025-01-27</x:v>
      </x:c>
      <x:c r="E721" t="str">
        <x:v>2026-01-25</x:v>
      </x:c>
      <x:c r="F721" s="63" t="n">
        <x:v>6042</x:v>
      </x:c>
      <x:c r="G721" s="65" t="str">
        <x:v>USD million</x:v>
      </x:c>
      <x:c r="H721" t="str">
        <x:v>SRC-001</x:v>
      </x:c>
      <x:c r="I721" t="str">
        <x:v>2026-02-25</x:v>
      </x:c>
      <x:c r="J721" t="str">
        <x:v>0001045810-26-000021</x:v>
      </x:c>
      <x:c r="K721" t="str">
        <x:v>https://www.sec.gov/Archives/edgar/data/1045810/000104581026000021/0001045810-26-000021-index.html</x:v>
      </x:c>
      <x:c r="L721" t="str">
        <x:v>Selected</x:v>
      </x:c>
      <x:c r="M721" t="str">
        <x:v>us-gaap:PaymentsToAcquireProductiveAssets; </x:v>
      </x:c>
    </x:row>
    <x:row r="722" ht="23" customHeight="1">
      <x:c r="A722" t="str">
        <x:v>FACT-0717</x:v>
      </x:c>
      <x:c r="B722" t="str">
        <x:v>acquisitions</x:v>
      </x:c>
      <x:c r="C722" t="str">
        <x:v>FY2026</x:v>
      </x:c>
      <x:c r="D722" t="str">
        <x:v>2025-01-27</x:v>
      </x:c>
      <x:c r="E722" t="str">
        <x:v>2026-01-25</x:v>
      </x:c>
      <x:c r="F722" s="63" t="n">
        <x:v>1535</x:v>
      </x:c>
      <x:c r="G722" s="65" t="str">
        <x:v>USD million</x:v>
      </x:c>
      <x:c r="H722" t="str">
        <x:v>SRC-001</x:v>
      </x:c>
      <x:c r="I722" t="str">
        <x:v>2026-02-25</x:v>
      </x:c>
      <x:c r="J722" t="str">
        <x:v>0001045810-26-000021</x:v>
      </x:c>
      <x:c r="K722" t="str">
        <x:v>https://www.sec.gov/Archives/edgar/data/1045810/000104581026000021/0001045810-26-000021-index.html</x:v>
      </x:c>
      <x:c r="L722" t="str">
        <x:v>Selected</x:v>
      </x:c>
      <x:c r="M722" t="str">
        <x:v>us-gaap:PaymentsToAcquireBusinessesNetOfCashAcquired; </x:v>
      </x:c>
    </x:row>
    <x:row r="723" ht="23" customHeight="1">
      <x:c r="A723" t="str">
        <x:v>FACT-0718</x:v>
      </x:c>
      <x:c r="B723" t="str">
        <x:v>repurchases</x:v>
      </x:c>
      <x:c r="C723" t="str">
        <x:v>FY2026</x:v>
      </x:c>
      <x:c r="D723" t="str">
        <x:v>2025-01-27</x:v>
      </x:c>
      <x:c r="E723" t="str">
        <x:v>2026-01-25</x:v>
      </x:c>
      <x:c r="F723" s="63" t="n">
        <x:v>40086</x:v>
      </x:c>
      <x:c r="G723" s="65" t="str">
        <x:v>USD million</x:v>
      </x:c>
      <x:c r="H723" t="str">
        <x:v>SRC-001</x:v>
      </x:c>
      <x:c r="I723" t="str">
        <x:v>2026-02-25</x:v>
      </x:c>
      <x:c r="J723" t="str">
        <x:v>0001045810-26-000021</x:v>
      </x:c>
      <x:c r="K723" t="str">
        <x:v>https://www.sec.gov/Archives/edgar/data/1045810/000104581026000021/0001045810-26-000021-index.html</x:v>
      </x:c>
      <x:c r="L723" t="str">
        <x:v>Selected</x:v>
      </x:c>
      <x:c r="M723" t="str">
        <x:v>us-gaap:PaymentsForRepurchaseOfCommonStock; </x:v>
      </x:c>
    </x:row>
    <x:row r="724" ht="23" customHeight="1">
      <x:c r="A724" t="str">
        <x:v>FACT-0719</x:v>
      </x:c>
      <x:c r="B724" t="str">
        <x:v>dividends</x:v>
      </x:c>
      <x:c r="C724" t="str">
        <x:v>FY2026</x:v>
      </x:c>
      <x:c r="D724" t="str">
        <x:v>2025-01-27</x:v>
      </x:c>
      <x:c r="E724" t="str">
        <x:v>2026-01-25</x:v>
      </x:c>
      <x:c r="F724" s="63" t="n">
        <x:v>974</x:v>
      </x:c>
      <x:c r="G724" s="65" t="str">
        <x:v>USD million</x:v>
      </x:c>
      <x:c r="H724" t="str">
        <x:v>SRC-001</x:v>
      </x:c>
      <x:c r="I724" t="str">
        <x:v>2026-02-25</x:v>
      </x:c>
      <x:c r="J724" t="str">
        <x:v>0001045810-26-000021</x:v>
      </x:c>
      <x:c r="K724" t="str">
        <x:v>https://www.sec.gov/Archives/edgar/data/1045810/000104581026000021/0001045810-26-000021-index.html</x:v>
      </x:c>
      <x:c r="L724" t="str">
        <x:v>Selected</x:v>
      </x:c>
      <x:c r="M724" t="str">
        <x:v>us-gaap:PaymentsOfDividends; </x:v>
      </x:c>
    </x:row>
    <x:row r="725" ht="23" customHeight="1">
      <x:c r="A725" t="str">
        <x:v>FACT-0720</x:v>
      </x:c>
      <x:c r="B725" t="str">
        <x:v>cash_taxes</x:v>
      </x:c>
      <x:c r="C725" t="str">
        <x:v>FY2026</x:v>
      </x:c>
      <x:c r="D725" t="str">
        <x:v>2025-01-27</x:v>
      </x:c>
      <x:c r="E725" t="str">
        <x:v>2026-01-25</x:v>
      </x:c>
      <x:c r="F725" s="63" t="n">
        <x:v>20288</x:v>
      </x:c>
      <x:c r="G725" s="65" t="str">
        <x:v>USD million</x:v>
      </x:c>
      <x:c r="H725" t="str">
        <x:v>SRC-001</x:v>
      </x:c>
      <x:c r="I725" t="str">
        <x:v>2026-02-25</x:v>
      </x:c>
      <x:c r="J725" t="str">
        <x:v>0001045810-26-000021</x:v>
      </x:c>
      <x:c r="K725" t="str">
        <x:v>https://www.sec.gov/Archives/edgar/data/1045810/000104581026000021/0001045810-26-000021-index.html</x:v>
      </x:c>
      <x:c r="L725" t="str">
        <x:v>Selected</x:v>
      </x:c>
      <x:c r="M725" t="str">
        <x:v>us-gaap:IncomeTaxesPaidNet; </x:v>
      </x:c>
    </x:row>
    <x:row r="726" ht="23" customHeight="1">
      <x:c r="A726" t="str">
        <x:v>FACT-0721</x:v>
      </x:c>
      <x:c r="B726" t="str">
        <x:v>revenue</x:v>
      </x:c>
      <x:c r="C726" t="str">
        <x:v>Q1 FY2027</x:v>
      </x:c>
      <x:c r="D726" t="str">
        <x:v>2026-01-26</x:v>
      </x:c>
      <x:c r="E726" t="str">
        <x:v>2026-04-26</x:v>
      </x:c>
      <x:c r="F726" s="63" t="n">
        <x:v>81615</x:v>
      </x:c>
      <x:c r="G726" s="65" t="str">
        <x:v>USD million</x:v>
      </x:c>
      <x:c r="H726" t="str">
        <x:v>SRC-001</x:v>
      </x:c>
      <x:c r="I726" t="str">
        <x:v>2026-05-20</x:v>
      </x:c>
      <x:c r="J726" t="str">
        <x:v>0001045810-26-000052</x:v>
      </x:c>
      <x:c r="K726" t="str">
        <x:v>https://www.sec.gov/Archives/edgar/data/1045810/000104581026000052/0001045810-26-000052-index.html</x:v>
      </x:c>
      <x:c r="L726" t="str">
        <x:v>Selected</x:v>
      </x:c>
      <x:c r="M726" t="str">
        <x:v>us-gaap:Revenues; </x:v>
      </x:c>
    </x:row>
    <x:row r="727" ht="23" customHeight="1">
      <x:c r="A727" t="str">
        <x:v>FACT-0722</x:v>
      </x:c>
      <x:c r="B727" t="str">
        <x:v>cogs</x:v>
      </x:c>
      <x:c r="C727" t="str">
        <x:v>Q1 FY2027</x:v>
      </x:c>
      <x:c r="D727" t="str">
        <x:v>2026-01-26</x:v>
      </x:c>
      <x:c r="E727" t="str">
        <x:v>2026-04-26</x:v>
      </x:c>
      <x:c r="F727" s="63" t="n">
        <x:v>20458</x:v>
      </x:c>
      <x:c r="G727" s="65" t="str">
        <x:v>USD million</x:v>
      </x:c>
      <x:c r="H727" t="str">
        <x:v>SRC-001</x:v>
      </x:c>
      <x:c r="I727" t="str">
        <x:v>2026-05-20</x:v>
      </x:c>
      <x:c r="J727" t="str">
        <x:v>0001045810-26-000052</x:v>
      </x:c>
      <x:c r="K727" t="str">
        <x:v>https://www.sec.gov/Archives/edgar/data/1045810/000104581026000052/0001045810-26-000052-index.html</x:v>
      </x:c>
      <x:c r="L727" t="str">
        <x:v>Selected</x:v>
      </x:c>
      <x:c r="M727" t="str">
        <x:v>us-gaap:CostOfRevenue; </x:v>
      </x:c>
    </x:row>
    <x:row r="728" ht="23" customHeight="1">
      <x:c r="A728" t="str">
        <x:v>FACT-0723</x:v>
      </x:c>
      <x:c r="B728" t="str">
        <x:v>gross_profit</x:v>
      </x:c>
      <x:c r="C728" t="str">
        <x:v>Q1 FY2027</x:v>
      </x:c>
      <x:c r="D728" t="str">
        <x:v>2026-01-26</x:v>
      </x:c>
      <x:c r="E728" t="str">
        <x:v>2026-04-26</x:v>
      </x:c>
      <x:c r="F728" s="63" t="n">
        <x:v>61157</x:v>
      </x:c>
      <x:c r="G728" s="65" t="str">
        <x:v>USD million</x:v>
      </x:c>
      <x:c r="H728" t="str">
        <x:v>SRC-001</x:v>
      </x:c>
      <x:c r="I728" t="str">
        <x:v>2026-05-20</x:v>
      </x:c>
      <x:c r="J728" t="str">
        <x:v>0001045810-26-000052</x:v>
      </x:c>
      <x:c r="K728" t="str">
        <x:v>https://www.sec.gov/Archives/edgar/data/1045810/000104581026000052/0001045810-26-000052-index.html</x:v>
      </x:c>
      <x:c r="L728" t="str">
        <x:v>Selected</x:v>
      </x:c>
      <x:c r="M728" t="str">
        <x:v>us-gaap:GrossProfit; </x:v>
      </x:c>
    </x:row>
    <x:row r="729" ht="23" customHeight="1">
      <x:c r="A729" t="str">
        <x:v>FACT-0724</x:v>
      </x:c>
      <x:c r="B729" t="str">
        <x:v>rd</x:v>
      </x:c>
      <x:c r="C729" t="str">
        <x:v>Q1 FY2027</x:v>
      </x:c>
      <x:c r="D729" t="str">
        <x:v>2026-01-26</x:v>
      </x:c>
      <x:c r="E729" t="str">
        <x:v>2026-04-26</x:v>
      </x:c>
      <x:c r="F729" s="63" t="n">
        <x:v>6321</x:v>
      </x:c>
      <x:c r="G729" s="65" t="str">
        <x:v>USD million</x:v>
      </x:c>
      <x:c r="H729" t="str">
        <x:v>SRC-001</x:v>
      </x:c>
      <x:c r="I729" t="str">
        <x:v>2026-05-20</x:v>
      </x:c>
      <x:c r="J729" t="str">
        <x:v>0001045810-26-000052</x:v>
      </x:c>
      <x:c r="K729" t="str">
        <x:v>https://www.sec.gov/Archives/edgar/data/1045810/000104581026000052/0001045810-26-000052-index.html</x:v>
      </x:c>
      <x:c r="L729" t="str">
        <x:v>Selected</x:v>
      </x:c>
      <x:c r="M729" t="str">
        <x:v>us-gaap:ResearchAndDevelopmentExpense; </x:v>
      </x:c>
    </x:row>
    <x:row r="730" ht="23" customHeight="1">
      <x:c r="A730" t="str">
        <x:v>FACT-0725</x:v>
      </x:c>
      <x:c r="B730" t="str">
        <x:v>sga</x:v>
      </x:c>
      <x:c r="C730" t="str">
        <x:v>Q1 FY2027</x:v>
      </x:c>
      <x:c r="D730" t="str">
        <x:v>2026-01-26</x:v>
      </x:c>
      <x:c r="E730" t="str">
        <x:v>2026-04-26</x:v>
      </x:c>
      <x:c r="F730" s="63" t="n">
        <x:v>1300</x:v>
      </x:c>
      <x:c r="G730" s="65" t="str">
        <x:v>USD million</x:v>
      </x:c>
      <x:c r="H730" t="str">
        <x:v>SRC-001</x:v>
      </x:c>
      <x:c r="I730" t="str">
        <x:v>2026-05-20</x:v>
      </x:c>
      <x:c r="J730" t="str">
        <x:v>0001045810-26-000052</x:v>
      </x:c>
      <x:c r="K730" t="str">
        <x:v>https://www.sec.gov/Archives/edgar/data/1045810/000104581026000052/0001045810-26-000052-index.html</x:v>
      </x:c>
      <x:c r="L730" t="str">
        <x:v>Selected</x:v>
      </x:c>
      <x:c r="M730" t="str">
        <x:v>us-gaap:SellingGeneralAndAdministrativeExpense; </x:v>
      </x:c>
    </x:row>
    <x:row r="731" ht="23" customHeight="1">
      <x:c r="A731" t="str">
        <x:v>FACT-0726</x:v>
      </x:c>
      <x:c r="B731" t="str">
        <x:v>opex</x:v>
      </x:c>
      <x:c r="C731" t="str">
        <x:v>Q1 FY2027</x:v>
      </x:c>
      <x:c r="D731" t="str">
        <x:v>2026-01-26</x:v>
      </x:c>
      <x:c r="E731" t="str">
        <x:v>2026-04-26</x:v>
      </x:c>
      <x:c r="F731" s="63" t="n">
        <x:v>7621</x:v>
      </x:c>
      <x:c r="G731" s="65" t="str">
        <x:v>USD million</x:v>
      </x:c>
      <x:c r="H731" t="str">
        <x:v>SRC-001</x:v>
      </x:c>
      <x:c r="I731" t="str">
        <x:v>2026-05-20</x:v>
      </x:c>
      <x:c r="J731" t="str">
        <x:v>0001045810-26-000052</x:v>
      </x:c>
      <x:c r="K731" t="str">
        <x:v>https://www.sec.gov/Archives/edgar/data/1045810/000104581026000052/0001045810-26-000052-index.html</x:v>
      </x:c>
      <x:c r="L731" t="str">
        <x:v>Selected</x:v>
      </x:c>
      <x:c r="M731" t="str">
        <x:v>us-gaap:OperatingExpenses; </x:v>
      </x:c>
    </x:row>
    <x:row r="732" ht="23" customHeight="1">
      <x:c r="A732" t="str">
        <x:v>FACT-0727</x:v>
      </x:c>
      <x:c r="B732" t="str">
        <x:v>operating_income</x:v>
      </x:c>
      <x:c r="C732" t="str">
        <x:v>Q1 FY2027</x:v>
      </x:c>
      <x:c r="D732" t="str">
        <x:v>2026-01-26</x:v>
      </x:c>
      <x:c r="E732" t="str">
        <x:v>2026-04-26</x:v>
      </x:c>
      <x:c r="F732" s="63" t="n">
        <x:v>53536</x:v>
      </x:c>
      <x:c r="G732" s="65" t="str">
        <x:v>USD million</x:v>
      </x:c>
      <x:c r="H732" t="str">
        <x:v>SRC-001</x:v>
      </x:c>
      <x:c r="I732" t="str">
        <x:v>2026-05-20</x:v>
      </x:c>
      <x:c r="J732" t="str">
        <x:v>0001045810-26-000052</x:v>
      </x:c>
      <x:c r="K732" t="str">
        <x:v>https://www.sec.gov/Archives/edgar/data/1045810/000104581026000052/0001045810-26-000052-index.html</x:v>
      </x:c>
      <x:c r="L732" t="str">
        <x:v>Selected</x:v>
      </x:c>
      <x:c r="M732" t="str">
        <x:v>us-gaap:OperatingIncomeLoss; </x:v>
      </x:c>
    </x:row>
    <x:row r="733" ht="23" customHeight="1">
      <x:c r="A733" t="str">
        <x:v>FACT-0728</x:v>
      </x:c>
      <x:c r="B733" t="str">
        <x:v>interest_income</x:v>
      </x:c>
      <x:c r="C733" t="str">
        <x:v>Q1 FY2027</x:v>
      </x:c>
      <x:c r="D733" t="str">
        <x:v>2026-01-26</x:v>
      </x:c>
      <x:c r="E733" t="str">
        <x:v>2026-04-26</x:v>
      </x:c>
      <x:c r="F733" s="63" t="n">
        <x:v>540</x:v>
      </x:c>
      <x:c r="G733" s="65" t="str">
        <x:v>USD million</x:v>
      </x:c>
      <x:c r="H733" t="str">
        <x:v>SRC-001</x:v>
      </x:c>
      <x:c r="I733" t="str">
        <x:v>2026-05-20</x:v>
      </x:c>
      <x:c r="J733" t="str">
        <x:v>0001045810-26-000052</x:v>
      </x:c>
      <x:c r="K733" t="str">
        <x:v>https://www.sec.gov/Archives/edgar/data/1045810/000104581026000052/0001045810-26-000052-index.html</x:v>
      </x:c>
      <x:c r="L733" t="str">
        <x:v>Selected</x:v>
      </x:c>
      <x:c r="M733" t="str">
        <x:v>us-gaap:InvestmentIncomeInterest; </x:v>
      </x:c>
    </x:row>
    <x:row r="734" ht="23" customHeight="1">
      <x:c r="A734" t="str">
        <x:v>FACT-0729</x:v>
      </x:c>
      <x:c r="B734" t="str">
        <x:v>interest_expense</x:v>
      </x:c>
      <x:c r="C734" t="str">
        <x:v>Q1 FY2027</x:v>
      </x:c>
      <x:c r="D734" t="str">
        <x:v>2026-01-26</x:v>
      </x:c>
      <x:c r="E734" t="str">
        <x:v>2026-04-26</x:v>
      </x:c>
      <x:c r="F734" s="63" t="n">
        <x:v>102</x:v>
      </x:c>
      <x:c r="G734" s="65" t="str">
        <x:v>USD million</x:v>
      </x:c>
      <x:c r="H734" t="str">
        <x:v>SRC-001</x:v>
      </x:c>
      <x:c r="I734" t="str">
        <x:v>2026-05-20</x:v>
      </x:c>
      <x:c r="J734" t="str">
        <x:v>0001045810-26-000052</x:v>
      </x:c>
      <x:c r="K734" t="str">
        <x:v>https://www.sec.gov/Archives/edgar/data/1045810/000104581026000052/0001045810-26-000052-index.html</x:v>
      </x:c>
      <x:c r="L734" t="str">
        <x:v>Selected</x:v>
      </x:c>
      <x:c r="M734" t="str">
        <x:v>us-gaap:InterestExpenseNonoperating; </x:v>
      </x:c>
    </x:row>
    <x:row r="735" ht="23" customHeight="1">
      <x:c r="A735" t="str">
        <x:v>FACT-0730</x:v>
      </x:c>
      <x:c r="B735" t="str">
        <x:v>tax</x:v>
      </x:c>
      <x:c r="C735" t="str">
        <x:v>Q1 FY2027</x:v>
      </x:c>
      <x:c r="D735" t="str">
        <x:v>2026-01-26</x:v>
      </x:c>
      <x:c r="E735" t="str">
        <x:v>2026-04-26</x:v>
      </x:c>
      <x:c r="F735" s="63" t="n">
        <x:v>11582</x:v>
      </x:c>
      <x:c r="G735" s="65" t="str">
        <x:v>USD million</x:v>
      </x:c>
      <x:c r="H735" t="str">
        <x:v>SRC-001</x:v>
      </x:c>
      <x:c r="I735" t="str">
        <x:v>2026-05-20</x:v>
      </x:c>
      <x:c r="J735" t="str">
        <x:v>0001045810-26-000052</x:v>
      </x:c>
      <x:c r="K735" t="str">
        <x:v>https://www.sec.gov/Archives/edgar/data/1045810/000104581026000052/0001045810-26-000052-index.html</x:v>
      </x:c>
      <x:c r="L735" t="str">
        <x:v>Selected</x:v>
      </x:c>
      <x:c r="M735" t="str">
        <x:v>us-gaap:IncomeTaxExpenseBenefit; </x:v>
      </x:c>
    </x:row>
    <x:row r="736" ht="23" customHeight="1">
      <x:c r="A736" t="str">
        <x:v>FACT-0731</x:v>
      </x:c>
      <x:c r="B736" t="str">
        <x:v>net_income</x:v>
      </x:c>
      <x:c r="C736" t="str">
        <x:v>Q1 FY2027</x:v>
      </x:c>
      <x:c r="D736" t="str">
        <x:v>2026-01-26</x:v>
      </x:c>
      <x:c r="E736" t="str">
        <x:v>2026-04-26</x:v>
      </x:c>
      <x:c r="F736" s="63" t="n">
        <x:v>58321</x:v>
      </x:c>
      <x:c r="G736" s="65" t="str">
        <x:v>USD million</x:v>
      </x:c>
      <x:c r="H736" t="str">
        <x:v>SRC-001</x:v>
      </x:c>
      <x:c r="I736" t="str">
        <x:v>2026-05-20</x:v>
      </x:c>
      <x:c r="J736" t="str">
        <x:v>0001045810-26-000052</x:v>
      </x:c>
      <x:c r="K736" t="str">
        <x:v>https://www.sec.gov/Archives/edgar/data/1045810/000104581026000052/0001045810-26-000052-index.html</x:v>
      </x:c>
      <x:c r="L736" t="str">
        <x:v>Selected</x:v>
      </x:c>
      <x:c r="M736" t="str">
        <x:v>us-gaap:NetIncomeLoss; </x:v>
      </x:c>
    </x:row>
    <x:row r="737" ht="23" customHeight="1">
      <x:c r="A737" t="str">
        <x:v>FACT-0732</x:v>
      </x:c>
      <x:c r="B737" t="str">
        <x:v>eps_basic</x:v>
      </x:c>
      <x:c r="C737" t="str">
        <x:v>Q1 FY2027</x:v>
      </x:c>
      <x:c r="D737" t="str">
        <x:v>2026-01-26</x:v>
      </x:c>
      <x:c r="E737" t="str">
        <x:v>2026-04-26</x:v>
      </x:c>
      <x:c r="F737" s="63" t="n">
        <x:v>2.4</x:v>
      </x:c>
      <x:c r="G737" s="65" t="str">
        <x:v>USD/share</x:v>
      </x:c>
      <x:c r="H737" t="str">
        <x:v>SRC-001</x:v>
      </x:c>
      <x:c r="I737" t="str">
        <x:v>2026-05-20</x:v>
      </x:c>
      <x:c r="J737" t="str">
        <x:v>0001045810-26-000052</x:v>
      </x:c>
      <x:c r="K737" t="str">
        <x:v>https://www.sec.gov/Archives/edgar/data/1045810/000104581026000052/0001045810-26-000052-index.html</x:v>
      </x:c>
      <x:c r="L737" t="str">
        <x:v>Selected</x:v>
      </x:c>
      <x:c r="M737" t="str">
        <x:v>us-gaap:EarningsPerShareBasic; Source-reported split basis; do not compare EPS/shares across filing vintages</x:v>
      </x:c>
    </x:row>
    <x:row r="738" ht="23" customHeight="1">
      <x:c r="A738" t="str">
        <x:v>FACT-0733</x:v>
      </x:c>
      <x:c r="B738" t="str">
        <x:v>eps_diluted</x:v>
      </x:c>
      <x:c r="C738" t="str">
        <x:v>Q1 FY2027</x:v>
      </x:c>
      <x:c r="D738" t="str">
        <x:v>2026-01-26</x:v>
      </x:c>
      <x:c r="E738" t="str">
        <x:v>2026-04-26</x:v>
      </x:c>
      <x:c r="F738" s="63" t="n">
        <x:v>2.39</x:v>
      </x:c>
      <x:c r="G738" s="65" t="str">
        <x:v>USD/share</x:v>
      </x:c>
      <x:c r="H738" t="str">
        <x:v>SRC-001</x:v>
      </x:c>
      <x:c r="I738" t="str">
        <x:v>2026-05-20</x:v>
      </x:c>
      <x:c r="J738" t="str">
        <x:v>0001045810-26-000052</x:v>
      </x:c>
      <x:c r="K738" t="str">
        <x:v>https://www.sec.gov/Archives/edgar/data/1045810/000104581026000052/0001045810-26-000052-index.html</x:v>
      </x:c>
      <x:c r="L738" t="str">
        <x:v>Selected</x:v>
      </x:c>
      <x:c r="M738" t="str">
        <x:v>us-gaap:EarningsPerShareDiluted; Source-reported split basis; do not compare EPS/shares across filing vintages</x:v>
      </x:c>
    </x:row>
    <x:row r="739" ht="23" customHeight="1">
      <x:c r="A739" t="str">
        <x:v>FACT-0734</x:v>
      </x:c>
      <x:c r="B739" t="str">
        <x:v>shares_basic</x:v>
      </x:c>
      <x:c r="C739" t="str">
        <x:v>Q1 FY2027</x:v>
      </x:c>
      <x:c r="D739" t="str">
        <x:v>2026-01-26</x:v>
      </x:c>
      <x:c r="E739" t="str">
        <x:v>2026-04-26</x:v>
      </x:c>
      <x:c r="F739" s="63" t="n">
        <x:v>24286</x:v>
      </x:c>
      <x:c r="G739" s="65" t="str">
        <x:v>million shares</x:v>
      </x:c>
      <x:c r="H739" t="str">
        <x:v>SRC-001</x:v>
      </x:c>
      <x:c r="I739" t="str">
        <x:v>2026-05-20</x:v>
      </x:c>
      <x:c r="J739" t="str">
        <x:v>0001045810-26-000052</x:v>
      </x:c>
      <x:c r="K739" t="str">
        <x:v>https://www.sec.gov/Archives/edgar/data/1045810/000104581026000052/0001045810-26-000052-index.html</x:v>
      </x:c>
      <x:c r="L739" t="str">
        <x:v>Selected</x:v>
      </x:c>
      <x:c r="M739" t="str">
        <x:v>us-gaap:WeightedAverageNumberOfSharesOutstandingBasic; Source-reported split basis; do not compare EPS/shares across filing vintages</x:v>
      </x:c>
    </x:row>
    <x:row r="740" ht="23" customHeight="1">
      <x:c r="A740" t="str">
        <x:v>FACT-0735</x:v>
      </x:c>
      <x:c r="B740" t="str">
        <x:v>shares_diluted</x:v>
      </x:c>
      <x:c r="C740" t="str">
        <x:v>Q1 FY2027</x:v>
      </x:c>
      <x:c r="D740" t="str">
        <x:v>2026-01-26</x:v>
      </x:c>
      <x:c r="E740" t="str">
        <x:v>2026-04-26</x:v>
      </x:c>
      <x:c r="F740" s="63" t="n">
        <x:v>24391</x:v>
      </x:c>
      <x:c r="G740" s="65" t="str">
        <x:v>million shares</x:v>
      </x:c>
      <x:c r="H740" t="str">
        <x:v>SRC-001</x:v>
      </x:c>
      <x:c r="I740" t="str">
        <x:v>2026-05-20</x:v>
      </x:c>
      <x:c r="J740" t="str">
        <x:v>0001045810-26-000052</x:v>
      </x:c>
      <x:c r="K740" t="str">
        <x:v>https://www.sec.gov/Archives/edgar/data/1045810/000104581026000052/0001045810-26-000052-index.html</x:v>
      </x:c>
      <x:c r="L740" t="str">
        <x:v>Selected</x:v>
      </x:c>
      <x:c r="M740" t="str">
        <x:v>us-gaap:WeightedAverageNumberOfDilutedSharesOutstanding; Source-reported split basis; do not compare EPS/shares across filing vintages</x:v>
      </x:c>
    </x:row>
    <x:row r="741" ht="23" customHeight="1">
      <x:c r="A741" t="str">
        <x:v>FACT-0736</x:v>
      </x:c>
      <x:c r="B741" t="str">
        <x:v>cash</x:v>
      </x:c>
      <x:c r="C741" t="str">
        <x:v>Q1 FY2027</x:v>
      </x:c>
      <x:c r="D741" t="str">
        <x:v>Not captured</x:v>
      </x:c>
      <x:c r="E741" t="str">
        <x:v>2026-04-26</x:v>
      </x:c>
      <x:c r="F741" s="63" t="n">
        <x:v>13237</x:v>
      </x:c>
      <x:c r="G741" s="65" t="str">
        <x:v>USD million</x:v>
      </x:c>
      <x:c r="H741" t="str">
        <x:v>SRC-001</x:v>
      </x:c>
      <x:c r="I741" t="str">
        <x:v>2026-05-20</x:v>
      </x:c>
      <x:c r="J741" t="str">
        <x:v>0001045810-26-000052</x:v>
      </x:c>
      <x:c r="K741" t="str">
        <x:v>https://www.sec.gov/Archives/edgar/data/1045810/000104581026000052/0001045810-26-000052-index.html</x:v>
      </x:c>
      <x:c r="L741" t="str">
        <x:v>Selected</x:v>
      </x:c>
      <x:c r="M741" t="str">
        <x:v>us-gaap:CashAndCashEquivalentsAtCarryingValue; </x:v>
      </x:c>
    </x:row>
    <x:row r="742" ht="23" customHeight="1">
      <x:c r="A742" t="str">
        <x:v>FACT-0737</x:v>
      </x:c>
      <x:c r="B742" t="str">
        <x:v>receivables</x:v>
      </x:c>
      <x:c r="C742" t="str">
        <x:v>Q1 FY2027</x:v>
      </x:c>
      <x:c r="D742" t="str">
        <x:v>Not captured</x:v>
      </x:c>
      <x:c r="E742" t="str">
        <x:v>2026-04-26</x:v>
      </x:c>
      <x:c r="F742" s="63" t="n">
        <x:v>40710</x:v>
      </x:c>
      <x:c r="G742" s="65" t="str">
        <x:v>USD million</x:v>
      </x:c>
      <x:c r="H742" t="str">
        <x:v>SRC-001</x:v>
      </x:c>
      <x:c r="I742" t="str">
        <x:v>2026-05-20</x:v>
      </x:c>
      <x:c r="J742" t="str">
        <x:v>0001045810-26-000052</x:v>
      </x:c>
      <x:c r="K742" t="str">
        <x:v>https://www.sec.gov/Archives/edgar/data/1045810/000104581026000052/0001045810-26-000052-index.html</x:v>
      </x:c>
      <x:c r="L742" t="str">
        <x:v>Selected</x:v>
      </x:c>
      <x:c r="M742" t="str">
        <x:v>us-gaap:AccountsReceivableNetCurrent; </x:v>
      </x:c>
    </x:row>
    <x:row r="743" ht="23" customHeight="1">
      <x:c r="A743" t="str">
        <x:v>FACT-0738</x:v>
      </x:c>
      <x:c r="B743" t="str">
        <x:v>inventory</x:v>
      </x:c>
      <x:c r="C743" t="str">
        <x:v>Q1 FY2027</x:v>
      </x:c>
      <x:c r="D743" t="str">
        <x:v>Not captured</x:v>
      </x:c>
      <x:c r="E743" t="str">
        <x:v>2026-04-26</x:v>
      </x:c>
      <x:c r="F743" s="63" t="n">
        <x:v>25797</x:v>
      </x:c>
      <x:c r="G743" s="65" t="str">
        <x:v>USD million</x:v>
      </x:c>
      <x:c r="H743" t="str">
        <x:v>SRC-001</x:v>
      </x:c>
      <x:c r="I743" t="str">
        <x:v>2026-05-20</x:v>
      </x:c>
      <x:c r="J743" t="str">
        <x:v>0001045810-26-000052</x:v>
      </x:c>
      <x:c r="K743" t="str">
        <x:v>https://www.sec.gov/Archives/edgar/data/1045810/000104581026000052/0001045810-26-000052-index.html</x:v>
      </x:c>
      <x:c r="L743" t="str">
        <x:v>Selected</x:v>
      </x:c>
      <x:c r="M743" t="str">
        <x:v>us-gaap:InventoryNet; </x:v>
      </x:c>
    </x:row>
    <x:row r="744" ht="23" customHeight="1">
      <x:c r="A744" t="str">
        <x:v>FACT-0739</x:v>
      </x:c>
      <x:c r="B744" t="str">
        <x:v>current_assets</x:v>
      </x:c>
      <x:c r="C744" t="str">
        <x:v>Q1 FY2027</x:v>
      </x:c>
      <x:c r="D744" t="str">
        <x:v>Not captured</x:v>
      </x:c>
      <x:c r="E744" t="str">
        <x:v>2026-04-26</x:v>
      </x:c>
      <x:c r="F744" s="63" t="n">
        <x:v>150995</x:v>
      </x:c>
      <x:c r="G744" s="65" t="str">
        <x:v>USD million</x:v>
      </x:c>
      <x:c r="H744" t="str">
        <x:v>SRC-001</x:v>
      </x:c>
      <x:c r="I744" t="str">
        <x:v>2026-05-20</x:v>
      </x:c>
      <x:c r="J744" t="str">
        <x:v>0001045810-26-000052</x:v>
      </x:c>
      <x:c r="K744" t="str">
        <x:v>https://www.sec.gov/Archives/edgar/data/1045810/000104581026000052/0001045810-26-000052-index.html</x:v>
      </x:c>
      <x:c r="L744" t="str">
        <x:v>Selected</x:v>
      </x:c>
      <x:c r="M744" t="str">
        <x:v>us-gaap:AssetsCurrent; </x:v>
      </x:c>
    </x:row>
    <x:row r="745" ht="23" customHeight="1">
      <x:c r="A745" t="str">
        <x:v>FACT-0740</x:v>
      </x:c>
      <x:c r="B745" t="str">
        <x:v>ppe</x:v>
      </x:c>
      <x:c r="C745" t="str">
        <x:v>Q1 FY2027</x:v>
      </x:c>
      <x:c r="D745" t="str">
        <x:v>Not captured</x:v>
      </x:c>
      <x:c r="E745" t="str">
        <x:v>2026-04-26</x:v>
      </x:c>
      <x:c r="F745" s="63" t="n">
        <x:v>12403</x:v>
      </x:c>
      <x:c r="G745" s="65" t="str">
        <x:v>USD million</x:v>
      </x:c>
      <x:c r="H745" t="str">
        <x:v>SRC-001</x:v>
      </x:c>
      <x:c r="I745" t="str">
        <x:v>2026-05-20</x:v>
      </x:c>
      <x:c r="J745" t="str">
        <x:v>0001045810-26-000052</x:v>
      </x:c>
      <x:c r="K745" t="str">
        <x:v>https://www.sec.gov/Archives/edgar/data/1045810/000104581026000052/0001045810-26-000052-index.html</x:v>
      </x:c>
      <x:c r="L745" t="str">
        <x:v>Selected</x:v>
      </x:c>
      <x:c r="M745" t="str">
        <x:v>us-gaap:PropertyPlantAndEquipmentNet; </x:v>
      </x:c>
    </x:row>
    <x:row r="746" ht="23" customHeight="1">
      <x:c r="A746" t="str">
        <x:v>FACT-0741</x:v>
      </x:c>
      <x:c r="B746" t="str">
        <x:v>goodwill</x:v>
      </x:c>
      <x:c r="C746" t="str">
        <x:v>Q1 FY2027</x:v>
      </x:c>
      <x:c r="D746" t="str">
        <x:v>Not captured</x:v>
      </x:c>
      <x:c r="E746" t="str">
        <x:v>2026-04-26</x:v>
      </x:c>
      <x:c r="F746" s="63" t="n">
        <x:v>20894</x:v>
      </x:c>
      <x:c r="G746" s="65" t="str">
        <x:v>USD million</x:v>
      </x:c>
      <x:c r="H746" t="str">
        <x:v>SRC-001</x:v>
      </x:c>
      <x:c r="I746" t="str">
        <x:v>2026-05-20</x:v>
      </x:c>
      <x:c r="J746" t="str">
        <x:v>0001045810-26-000052</x:v>
      </x:c>
      <x:c r="K746" t="str">
        <x:v>https://www.sec.gov/Archives/edgar/data/1045810/000104581026000052/0001045810-26-000052-index.html</x:v>
      </x:c>
      <x:c r="L746" t="str">
        <x:v>Selected</x:v>
      </x:c>
      <x:c r="M746" t="str">
        <x:v>us-gaap:Goodwill; </x:v>
      </x:c>
    </x:row>
    <x:row r="747" ht="23" customHeight="1">
      <x:c r="A747" t="str">
        <x:v>FACT-0742</x:v>
      </x:c>
      <x:c r="B747" t="str">
        <x:v>intangibles</x:v>
      </x:c>
      <x:c r="C747" t="str">
        <x:v>Q1 FY2027</x:v>
      </x:c>
      <x:c r="D747" t="str">
        <x:v>Not captured</x:v>
      </x:c>
      <x:c r="E747" t="str">
        <x:v>2026-04-26</x:v>
      </x:c>
      <x:c r="F747" s="63" t="n">
        <x:v>3120</x:v>
      </x:c>
      <x:c r="G747" s="65" t="str">
        <x:v>USD million</x:v>
      </x:c>
      <x:c r="H747" t="str">
        <x:v>SRC-001</x:v>
      </x:c>
      <x:c r="I747" t="str">
        <x:v>2026-05-20</x:v>
      </x:c>
      <x:c r="J747" t="str">
        <x:v>0001045810-26-000052</x:v>
      </x:c>
      <x:c r="K747" t="str">
        <x:v>https://www.sec.gov/Archives/edgar/data/1045810/000104581026000052/0001045810-26-000052-index.html</x:v>
      </x:c>
      <x:c r="L747" t="str">
        <x:v>Selected</x:v>
      </x:c>
      <x:c r="M747" t="str">
        <x:v>us-gaap:FiniteLivedIntangibleAssetsNet; </x:v>
      </x:c>
    </x:row>
    <x:row r="748" ht="23" customHeight="1">
      <x:c r="A748" t="str">
        <x:v>FACT-0743</x:v>
      </x:c>
      <x:c r="B748" t="str">
        <x:v>assets</x:v>
      </x:c>
      <x:c r="C748" t="str">
        <x:v>Q1 FY2027</x:v>
      </x:c>
      <x:c r="D748" t="str">
        <x:v>Not captured</x:v>
      </x:c>
      <x:c r="E748" t="str">
        <x:v>2026-04-26</x:v>
      </x:c>
      <x:c r="F748" s="63" t="n">
        <x:v>259474</x:v>
      </x:c>
      <x:c r="G748" s="65" t="str">
        <x:v>USD million</x:v>
      </x:c>
      <x:c r="H748" t="str">
        <x:v>SRC-001</x:v>
      </x:c>
      <x:c r="I748" t="str">
        <x:v>2026-05-20</x:v>
      </x:c>
      <x:c r="J748" t="str">
        <x:v>0001045810-26-000052</x:v>
      </x:c>
      <x:c r="K748" t="str">
        <x:v>https://www.sec.gov/Archives/edgar/data/1045810/000104581026000052/0001045810-26-000052-index.html</x:v>
      </x:c>
      <x:c r="L748" t="str">
        <x:v>Selected</x:v>
      </x:c>
      <x:c r="M748" t="str">
        <x:v>us-gaap:Assets; </x:v>
      </x:c>
    </x:row>
    <x:row r="749" ht="23" customHeight="1">
      <x:c r="A749" t="str">
        <x:v>FACT-0744</x:v>
      </x:c>
      <x:c r="B749" t="str">
        <x:v>payables</x:v>
      </x:c>
      <x:c r="C749" t="str">
        <x:v>Q1 FY2027</x:v>
      </x:c>
      <x:c r="D749" t="str">
        <x:v>Not captured</x:v>
      </x:c>
      <x:c r="E749" t="str">
        <x:v>2026-04-26</x:v>
      </x:c>
      <x:c r="F749" s="63" t="n">
        <x:v>13097</x:v>
      </x:c>
      <x:c r="G749" s="65" t="str">
        <x:v>USD million</x:v>
      </x:c>
      <x:c r="H749" t="str">
        <x:v>SRC-001</x:v>
      </x:c>
      <x:c r="I749" t="str">
        <x:v>2026-05-20</x:v>
      </x:c>
      <x:c r="J749" t="str">
        <x:v>0001045810-26-000052</x:v>
      </x:c>
      <x:c r="K749" t="str">
        <x:v>https://www.sec.gov/Archives/edgar/data/1045810/000104581026000052/0001045810-26-000052-index.html</x:v>
      </x:c>
      <x:c r="L749" t="str">
        <x:v>Selected</x:v>
      </x:c>
      <x:c r="M749" t="str">
        <x:v>us-gaap:AccountsPayableCurrent; </x:v>
      </x:c>
    </x:row>
    <x:row r="750" ht="23" customHeight="1">
      <x:c r="A750" t="str">
        <x:v>FACT-0745</x:v>
      </x:c>
      <x:c r="B750" t="str">
        <x:v>current_liabilities</x:v>
      </x:c>
      <x:c r="C750" t="str">
        <x:v>Q1 FY2027</x:v>
      </x:c>
      <x:c r="D750" t="str">
        <x:v>Not captured</x:v>
      </x:c>
      <x:c r="E750" t="str">
        <x:v>2026-04-26</x:v>
      </x:c>
      <x:c r="F750" s="63" t="n">
        <x:v>43884</x:v>
      </x:c>
      <x:c r="G750" s="65" t="str">
        <x:v>USD million</x:v>
      </x:c>
      <x:c r="H750" t="str">
        <x:v>SRC-001</x:v>
      </x:c>
      <x:c r="I750" t="str">
        <x:v>2026-05-20</x:v>
      </x:c>
      <x:c r="J750" t="str">
        <x:v>0001045810-26-000052</x:v>
      </x:c>
      <x:c r="K750" t="str">
        <x:v>https://www.sec.gov/Archives/edgar/data/1045810/000104581026000052/0001045810-26-000052-index.html</x:v>
      </x:c>
      <x:c r="L750" t="str">
        <x:v>Selected</x:v>
      </x:c>
      <x:c r="M750" t="str">
        <x:v>us-gaap:LiabilitiesCurrent; </x:v>
      </x:c>
    </x:row>
    <x:row r="751" ht="23" customHeight="1">
      <x:c r="A751" t="str">
        <x:v>FACT-0746</x:v>
      </x:c>
      <x:c r="B751" t="str">
        <x:v>liabilities</x:v>
      </x:c>
      <x:c r="C751" t="str">
        <x:v>Q1 FY2027</x:v>
      </x:c>
      <x:c r="D751" t="str">
        <x:v>Not captured</x:v>
      </x:c>
      <x:c r="E751" t="str">
        <x:v>2026-04-26</x:v>
      </x:c>
      <x:c r="F751" s="63" t="n">
        <x:v>64000</x:v>
      </x:c>
      <x:c r="G751" s="65" t="str">
        <x:v>USD million</x:v>
      </x:c>
      <x:c r="H751" t="str">
        <x:v>SRC-001</x:v>
      </x:c>
      <x:c r="I751" t="str">
        <x:v>2026-05-20</x:v>
      </x:c>
      <x:c r="J751" t="str">
        <x:v>0001045810-26-000052</x:v>
      </x:c>
      <x:c r="K751" t="str">
        <x:v>https://www.sec.gov/Archives/edgar/data/1045810/000104581026000052/0001045810-26-000052-index.html</x:v>
      </x:c>
      <x:c r="L751" t="str">
        <x:v>Selected</x:v>
      </x:c>
      <x:c r="M751" t="str">
        <x:v>us-gaap:Liabilities; </x:v>
      </x:c>
    </x:row>
    <x:row r="752" ht="23" customHeight="1">
      <x:c r="A752" t="str">
        <x:v>FACT-0747</x:v>
      </x:c>
      <x:c r="B752" t="str">
        <x:v>debt_current</x:v>
      </x:c>
      <x:c r="C752" t="str">
        <x:v>Q1 FY2027</x:v>
      </x:c>
      <x:c r="D752" t="str">
        <x:v>Not captured</x:v>
      </x:c>
      <x:c r="E752" t="str">
        <x:v>2026-04-26</x:v>
      </x:c>
      <x:c r="F752" s="63" t="n">
        <x:v>1000</x:v>
      </x:c>
      <x:c r="G752" s="65" t="str">
        <x:v>USD million</x:v>
      </x:c>
      <x:c r="H752" t="str">
        <x:v>SRC-001</x:v>
      </x:c>
      <x:c r="I752" t="str">
        <x:v>2026-05-20</x:v>
      </x:c>
      <x:c r="J752" t="str">
        <x:v>0001045810-26-000052</x:v>
      </x:c>
      <x:c r="K752" t="str">
        <x:v>https://www.sec.gov/Archives/edgar/data/1045810/000104581026000052/0001045810-26-000052-index.html</x:v>
      </x:c>
      <x:c r="L752" t="str">
        <x:v>Selected</x:v>
      </x:c>
      <x:c r="M752" t="str">
        <x:v>us-gaap:LongTermDebtCurrent; </x:v>
      </x:c>
    </x:row>
    <x:row r="753" ht="23" customHeight="1">
      <x:c r="A753" t="str">
        <x:v>FACT-0748</x:v>
      </x:c>
      <x:c r="B753" t="str">
        <x:v>debt_long</x:v>
      </x:c>
      <x:c r="C753" t="str">
        <x:v>Q1 FY2027</x:v>
      </x:c>
      <x:c r="D753" t="str">
        <x:v>Not captured</x:v>
      </x:c>
      <x:c r="E753" t="str">
        <x:v>2026-04-26</x:v>
      </x:c>
      <x:c r="F753" s="63" t="n">
        <x:v>7470</x:v>
      </x:c>
      <x:c r="G753" s="65" t="str">
        <x:v>USD million</x:v>
      </x:c>
      <x:c r="H753" t="str">
        <x:v>SRC-001</x:v>
      </x:c>
      <x:c r="I753" t="str">
        <x:v>2026-05-20</x:v>
      </x:c>
      <x:c r="J753" t="str">
        <x:v>0001045810-26-000052</x:v>
      </x:c>
      <x:c r="K753" t="str">
        <x:v>https://www.sec.gov/Archives/edgar/data/1045810/000104581026000052/0001045810-26-000052-index.html</x:v>
      </x:c>
      <x:c r="L753" t="str">
        <x:v>Selected</x:v>
      </x:c>
      <x:c r="M753" t="str">
        <x:v>us-gaap:LongTermDebtNoncurrent; </x:v>
      </x:c>
    </x:row>
    <x:row r="754" ht="23" customHeight="1">
      <x:c r="A754" t="str">
        <x:v>FACT-0749</x:v>
      </x:c>
      <x:c r="B754" t="str">
        <x:v>equity</x:v>
      </x:c>
      <x:c r="C754" t="str">
        <x:v>Q1 FY2027</x:v>
      </x:c>
      <x:c r="D754" t="str">
        <x:v>Not captured</x:v>
      </x:c>
      <x:c r="E754" t="str">
        <x:v>2026-04-26</x:v>
      </x:c>
      <x:c r="F754" s="63" t="n">
        <x:v>195474</x:v>
      </x:c>
      <x:c r="G754" s="65" t="str">
        <x:v>USD million</x:v>
      </x:c>
      <x:c r="H754" t="str">
        <x:v>SRC-001</x:v>
      </x:c>
      <x:c r="I754" t="str">
        <x:v>2026-08-26</x:v>
      </x:c>
      <x:c r="J754" t="str">
        <x:v>0001045810-26-000075</x:v>
      </x:c>
      <x:c r="K754" t="str">
        <x:v>https://www.sec.gov/Archives/edgar/data/1045810/000104581026000075/0001045810-26-000075-index.html</x:v>
      </x:c>
      <x:c r="L754" t="str">
        <x:v>Selected</x:v>
      </x:c>
      <x:c r="M754" t="str">
        <x:v>us-gaap:StockholdersEquity; </x:v>
      </x:c>
    </x:row>
    <x:row r="755" ht="23" customHeight="1">
      <x:c r="A755" t="str">
        <x:v>FACT-0750</x:v>
      </x:c>
      <x:c r="B755" t="str">
        <x:v>retained</x:v>
      </x:c>
      <x:c r="C755" t="str">
        <x:v>Q1 FY2027</x:v>
      </x:c>
      <x:c r="D755" t="str">
        <x:v>Not captured</x:v>
      </x:c>
      <x:c r="E755" t="str">
        <x:v>2026-04-26</x:v>
      </x:c>
      <x:c r="F755" s="63" t="n">
        <x:v>185038</x:v>
      </x:c>
      <x:c r="G755" s="65" t="str">
        <x:v>USD million</x:v>
      </x:c>
      <x:c r="H755" t="str">
        <x:v>SRC-001</x:v>
      </x:c>
      <x:c r="I755" t="str">
        <x:v>2026-05-20</x:v>
      </x:c>
      <x:c r="J755" t="str">
        <x:v>0001045810-26-000052</x:v>
      </x:c>
      <x:c r="K755" t="str">
        <x:v>https://www.sec.gov/Archives/edgar/data/1045810/000104581026000052/0001045810-26-000052-index.html</x:v>
      </x:c>
      <x:c r="L755" t="str">
        <x:v>Selected</x:v>
      </x:c>
      <x:c r="M755" t="str">
        <x:v>us-gaap:RetainedEarningsAccumulatedDeficit; </x:v>
      </x:c>
    </x:row>
    <x:row r="756" ht="23" customHeight="1">
      <x:c r="A756" t="str">
        <x:v>FACT-0751</x:v>
      </x:c>
      <x:c r="B756" t="str">
        <x:v>cfo</x:v>
      </x:c>
      <x:c r="C756" t="str">
        <x:v>Q1 FY2027</x:v>
      </x:c>
      <x:c r="D756" t="str">
        <x:v>2026-01-26</x:v>
      </x:c>
      <x:c r="E756" t="str">
        <x:v>2026-04-26</x:v>
      </x:c>
      <x:c r="F756" s="63" t="n">
        <x:v>50344</x:v>
      </x:c>
      <x:c r="G756" s="65" t="str">
        <x:v>USD million</x:v>
      </x:c>
      <x:c r="H756" t="str">
        <x:v>SRC-001</x:v>
      </x:c>
      <x:c r="I756" t="str">
        <x:v>2026-05-20</x:v>
      </x:c>
      <x:c r="J756" t="str">
        <x:v>0001045810-26-000052</x:v>
      </x:c>
      <x:c r="K756" t="str">
        <x:v>https://www.sec.gov/Archives/edgar/data/1045810/000104581026000052/0001045810-26-000052-index.html</x:v>
      </x:c>
      <x:c r="L756" t="str">
        <x:v>Selected</x:v>
      </x:c>
      <x:c r="M756" t="str">
        <x:v>us-gaap:NetCashProvidedByUsedInOperatingActivities; </x:v>
      </x:c>
    </x:row>
    <x:row r="757" ht="23" customHeight="1">
      <x:c r="A757" t="str">
        <x:v>FACT-0752</x:v>
      </x:c>
      <x:c r="B757" t="str">
        <x:v>cfi</x:v>
      </x:c>
      <x:c r="C757" t="str">
        <x:v>Q1 FY2027</x:v>
      </x:c>
      <x:c r="D757" t="str">
        <x:v>2026-01-26</x:v>
      </x:c>
      <x:c r="E757" t="str">
        <x:v>2026-04-26</x:v>
      </x:c>
      <x:c r="F757" s="63" t="n">
        <x:v>-26429</x:v>
      </x:c>
      <x:c r="G757" s="65" t="str">
        <x:v>USD million</x:v>
      </x:c>
      <x:c r="H757" t="str">
        <x:v>SRC-001</x:v>
      </x:c>
      <x:c r="I757" t="str">
        <x:v>2026-05-20</x:v>
      </x:c>
      <x:c r="J757" t="str">
        <x:v>0001045810-26-000052</x:v>
      </x:c>
      <x:c r="K757" t="str">
        <x:v>https://www.sec.gov/Archives/edgar/data/1045810/000104581026000052/0001045810-26-000052-index.html</x:v>
      </x:c>
      <x:c r="L757" t="str">
        <x:v>Selected</x:v>
      </x:c>
      <x:c r="M757" t="str">
        <x:v>us-gaap:NetCashProvidedByUsedInInvestingActivities; </x:v>
      </x:c>
    </x:row>
    <x:row r="758" ht="23" customHeight="1">
      <x:c r="A758" t="str">
        <x:v>FACT-0753</x:v>
      </x:c>
      <x:c r="B758" t="str">
        <x:v>cff</x:v>
      </x:c>
      <x:c r="C758" t="str">
        <x:v>Q1 FY2027</x:v>
      </x:c>
      <x:c r="D758" t="str">
        <x:v>2026-01-26</x:v>
      </x:c>
      <x:c r="E758" t="str">
        <x:v>2026-04-26</x:v>
      </x:c>
      <x:c r="F758" s="63" t="n">
        <x:v>-21283</x:v>
      </x:c>
      <x:c r="G758" s="65" t="str">
        <x:v>USD million</x:v>
      </x:c>
      <x:c r="H758" t="str">
        <x:v>SRC-001</x:v>
      </x:c>
      <x:c r="I758" t="str">
        <x:v>2026-05-20</x:v>
      </x:c>
      <x:c r="J758" t="str">
        <x:v>0001045810-26-000052</x:v>
      </x:c>
      <x:c r="K758" t="str">
        <x:v>https://www.sec.gov/Archives/edgar/data/1045810/000104581026000052/0001045810-26-000052-index.html</x:v>
      </x:c>
      <x:c r="L758" t="str">
        <x:v>Selected</x:v>
      </x:c>
      <x:c r="M758" t="str">
        <x:v>us-gaap:NetCashProvidedByUsedInFinancingActivities; </x:v>
      </x:c>
    </x:row>
    <x:row r="759" ht="23" customHeight="1">
      <x:c r="A759" t="str">
        <x:v>FACT-0754</x:v>
      </x:c>
      <x:c r="B759" t="str">
        <x:v>da</x:v>
      </x:c>
      <x:c r="C759" t="str">
        <x:v>Q1 FY2027</x:v>
      </x:c>
      <x:c r="D759" t="str">
        <x:v>2026-01-26</x:v>
      </x:c>
      <x:c r="E759" t="str">
        <x:v>2026-04-26</x:v>
      </x:c>
      <x:c r="F759" s="63" t="n">
        <x:v>997</x:v>
      </x:c>
      <x:c r="G759" s="65" t="str">
        <x:v>USD million</x:v>
      </x:c>
      <x:c r="H759" t="str">
        <x:v>SRC-001</x:v>
      </x:c>
      <x:c r="I759" t="str">
        <x:v>2026-05-20</x:v>
      </x:c>
      <x:c r="J759" t="str">
        <x:v>0001045810-26-000052</x:v>
      </x:c>
      <x:c r="K759" t="str">
        <x:v>https://www.sec.gov/Archives/edgar/data/1045810/000104581026000052/0001045810-26-000052-index.html</x:v>
      </x:c>
      <x:c r="L759" t="str">
        <x:v>Selected</x:v>
      </x:c>
      <x:c r="M759" t="str">
        <x:v>us-gaap:DepreciationDepletionAndAmortization; </x:v>
      </x:c>
    </x:row>
    <x:row r="760" ht="23" customHeight="1">
      <x:c r="A760" t="str">
        <x:v>FACT-0755</x:v>
      </x:c>
      <x:c r="B760" t="str">
        <x:v>sbc</x:v>
      </x:c>
      <x:c r="C760" t="str">
        <x:v>Q1 FY2027</x:v>
      </x:c>
      <x:c r="D760" t="str">
        <x:v>2026-01-26</x:v>
      </x:c>
      <x:c r="E760" t="str">
        <x:v>2026-04-26</x:v>
      </x:c>
      <x:c r="F760" s="63" t="n">
        <x:v>1928</x:v>
      </x:c>
      <x:c r="G760" s="65" t="str">
        <x:v>USD million</x:v>
      </x:c>
      <x:c r="H760" t="str">
        <x:v>SRC-001</x:v>
      </x:c>
      <x:c r="I760" t="str">
        <x:v>2026-05-20</x:v>
      </x:c>
      <x:c r="J760" t="str">
        <x:v>0001045810-26-000052</x:v>
      </x:c>
      <x:c r="K760" t="str">
        <x:v>https://www.sec.gov/Archives/edgar/data/1045810/000104581026000052/0001045810-26-000052-index.html</x:v>
      </x:c>
      <x:c r="L760" t="str">
        <x:v>Selected</x:v>
      </x:c>
      <x:c r="M760" t="str">
        <x:v>us-gaap:ShareBasedCompensation; </x:v>
      </x:c>
    </x:row>
    <x:row r="761" ht="23" customHeight="1">
      <x:c r="A761" t="str">
        <x:v>FACT-0756</x:v>
      </x:c>
      <x:c r="B761" t="str">
        <x:v>capex</x:v>
      </x:c>
      <x:c r="C761" t="str">
        <x:v>Q1 FY2027</x:v>
      </x:c>
      <x:c r="D761" t="str">
        <x:v>2026-01-26</x:v>
      </x:c>
      <x:c r="E761" t="str">
        <x:v>2026-04-26</x:v>
      </x:c>
      <x:c r="F761" s="63" t="n">
        <x:v>1757</x:v>
      </x:c>
      <x:c r="G761" s="65" t="str">
        <x:v>USD million</x:v>
      </x:c>
      <x:c r="H761" t="str">
        <x:v>SRC-001</x:v>
      </x:c>
      <x:c r="I761" t="str">
        <x:v>2026-05-20</x:v>
      </x:c>
      <x:c r="J761" t="str">
        <x:v>0001045810-26-000052</x:v>
      </x:c>
      <x:c r="K761" t="str">
        <x:v>https://www.sec.gov/Archives/edgar/data/1045810/000104581026000052/0001045810-26-000052-index.html</x:v>
      </x:c>
      <x:c r="L761" t="str">
        <x:v>Selected</x:v>
      </x:c>
      <x:c r="M761" t="str">
        <x:v>us-gaap:PaymentsToAcquireProductiveAssets; </x:v>
      </x:c>
    </x:row>
    <x:row r="762" ht="23" customHeight="1">
      <x:c r="A762" t="str">
        <x:v>FACT-0757</x:v>
      </x:c>
      <x:c r="B762" t="str">
        <x:v>acquisitions</x:v>
      </x:c>
      <x:c r="C762" t="str">
        <x:v>Q1 FY2027</x:v>
      </x:c>
      <x:c r="D762" t="str">
        <x:v>2026-01-26</x:v>
      </x:c>
      <x:c r="E762" t="str">
        <x:v>2026-04-26</x:v>
      </x:c>
      <x:c r="F762" s="63" t="n">
        <x:v>87</x:v>
      </x:c>
      <x:c r="G762" s="65" t="str">
        <x:v>USD million</x:v>
      </x:c>
      <x:c r="H762" t="str">
        <x:v>SRC-001</x:v>
      </x:c>
      <x:c r="I762" t="str">
        <x:v>2026-05-20</x:v>
      </x:c>
      <x:c r="J762" t="str">
        <x:v>0001045810-26-000052</x:v>
      </x:c>
      <x:c r="K762" t="str">
        <x:v>https://www.sec.gov/Archives/edgar/data/1045810/000104581026000052/0001045810-26-000052-index.html</x:v>
      </x:c>
      <x:c r="L762" t="str">
        <x:v>Selected</x:v>
      </x:c>
      <x:c r="M762" t="str">
        <x:v>us-gaap:PaymentsToAcquireBusinessesNetOfCashAcquired; </x:v>
      </x:c>
    </x:row>
    <x:row r="763" ht="23" customHeight="1">
      <x:c r="A763" t="str">
        <x:v>FACT-0758</x:v>
      </x:c>
      <x:c r="B763" t="str">
        <x:v>repurchases</x:v>
      </x:c>
      <x:c r="C763" t="str">
        <x:v>Q1 FY2027</x:v>
      </x:c>
      <x:c r="D763" t="str">
        <x:v>2026-01-26</x:v>
      </x:c>
      <x:c r="E763" t="str">
        <x:v>2026-04-26</x:v>
      </x:c>
      <x:c r="F763" s="63" t="n">
        <x:v>19312</x:v>
      </x:c>
      <x:c r="G763" s="65" t="str">
        <x:v>USD million</x:v>
      </x:c>
      <x:c r="H763" t="str">
        <x:v>SRC-001</x:v>
      </x:c>
      <x:c r="I763" t="str">
        <x:v>2026-05-20</x:v>
      </x:c>
      <x:c r="J763" t="str">
        <x:v>0001045810-26-000052</x:v>
      </x:c>
      <x:c r="K763" t="str">
        <x:v>https://www.sec.gov/Archives/edgar/data/1045810/000104581026000052/0001045810-26-000052-index.html</x:v>
      </x:c>
      <x:c r="L763" t="str">
        <x:v>Selected</x:v>
      </x:c>
      <x:c r="M763" t="str">
        <x:v>us-gaap:PaymentsForRepurchaseOfCommonStock; </x:v>
      </x:c>
    </x:row>
    <x:row r="764" ht="23" customHeight="1">
      <x:c r="A764" t="str">
        <x:v>FACT-0759</x:v>
      </x:c>
      <x:c r="B764" t="str">
        <x:v>dividends</x:v>
      </x:c>
      <x:c r="C764" t="str">
        <x:v>Q1 FY2027</x:v>
      </x:c>
      <x:c r="D764" t="str">
        <x:v>2026-01-26</x:v>
      </x:c>
      <x:c r="E764" t="str">
        <x:v>2026-04-26</x:v>
      </x:c>
      <x:c r="F764" s="63" t="n">
        <x:v>243</x:v>
      </x:c>
      <x:c r="G764" s="65" t="str">
        <x:v>USD million</x:v>
      </x:c>
      <x:c r="H764" t="str">
        <x:v>SRC-001</x:v>
      </x:c>
      <x:c r="I764" t="str">
        <x:v>2026-05-20</x:v>
      </x:c>
      <x:c r="J764" t="str">
        <x:v>0001045810-26-000052</x:v>
      </x:c>
      <x:c r="K764" t="str">
        <x:v>https://www.sec.gov/Archives/edgar/data/1045810/000104581026000052/0001045810-26-000052-index.html</x:v>
      </x:c>
      <x:c r="L764" t="str">
        <x:v>Selected</x:v>
      </x:c>
      <x:c r="M764" t="str">
        <x:v>us-gaap:PaymentsOfDividends; </x:v>
      </x:c>
    </x:row>
    <x:row r="765" ht="23" customHeight="1">
      <x:c r="A765" t="str">
        <x:v>FACT-0760</x:v>
      </x:c>
      <x:c r="B765" t="str">
        <x:v>revenue</x:v>
      </x:c>
      <x:c r="C765" t="str">
        <x:v>Q2 FY2027</x:v>
      </x:c>
      <x:c r="D765" t="str">
        <x:v>2026-04-27</x:v>
      </x:c>
      <x:c r="E765" t="str">
        <x:v>2026-07-26</x:v>
      </x:c>
      <x:c r="F765" s="63" t="n">
        <x:v>96221</x:v>
      </x:c>
      <x:c r="G765" s="65" t="str">
        <x:v>USD million</x:v>
      </x:c>
      <x:c r="H765" t="str">
        <x:v>SRC-001</x:v>
      </x:c>
      <x:c r="I765" t="str">
        <x:v>2026-08-26</x:v>
      </x:c>
      <x:c r="J765" t="str">
        <x:v>0001045810-26-000075</x:v>
      </x:c>
      <x:c r="K765" t="str">
        <x:v>https://www.sec.gov/Archives/edgar/data/1045810/000104581026000075/0001045810-26-000075-index.html</x:v>
      </x:c>
      <x:c r="L765" t="str">
        <x:v>Selected</x:v>
      </x:c>
      <x:c r="M765" t="str">
        <x:v>us-gaap:Revenues; </x:v>
      </x:c>
    </x:row>
    <x:row r="766" ht="23" customHeight="1">
      <x:c r="A766" t="str">
        <x:v>FACT-0761</x:v>
      </x:c>
      <x:c r="B766" t="str">
        <x:v>cogs</x:v>
      </x:c>
      <x:c r="C766" t="str">
        <x:v>Q2 FY2027</x:v>
      </x:c>
      <x:c r="D766" t="str">
        <x:v>2026-04-27</x:v>
      </x:c>
      <x:c r="E766" t="str">
        <x:v>2026-07-26</x:v>
      </x:c>
      <x:c r="F766" s="63" t="n">
        <x:v>24079</x:v>
      </x:c>
      <x:c r="G766" s="65" t="str">
        <x:v>USD million</x:v>
      </x:c>
      <x:c r="H766" t="str">
        <x:v>SRC-001</x:v>
      </x:c>
      <x:c r="I766" t="str">
        <x:v>2026-08-26</x:v>
      </x:c>
      <x:c r="J766" t="str">
        <x:v>0001045810-26-000075</x:v>
      </x:c>
      <x:c r="K766" t="str">
        <x:v>https://www.sec.gov/Archives/edgar/data/1045810/000104581026000075/0001045810-26-000075-index.html</x:v>
      </x:c>
      <x:c r="L766" t="str">
        <x:v>Selected</x:v>
      </x:c>
      <x:c r="M766" t="str">
        <x:v>us-gaap:CostOfRevenue; </x:v>
      </x:c>
    </x:row>
    <x:row r="767" ht="23" customHeight="1">
      <x:c r="A767" t="str">
        <x:v>FACT-0762</x:v>
      </x:c>
      <x:c r="B767" t="str">
        <x:v>gross_profit</x:v>
      </x:c>
      <x:c r="C767" t="str">
        <x:v>Q2 FY2027</x:v>
      </x:c>
      <x:c r="D767" t="str">
        <x:v>2026-04-27</x:v>
      </x:c>
      <x:c r="E767" t="str">
        <x:v>2026-07-26</x:v>
      </x:c>
      <x:c r="F767" s="63" t="n">
        <x:v>72142</x:v>
      </x:c>
      <x:c r="G767" s="65" t="str">
        <x:v>USD million</x:v>
      </x:c>
      <x:c r="H767" t="str">
        <x:v>SRC-001</x:v>
      </x:c>
      <x:c r="I767" t="str">
        <x:v>2026-08-26</x:v>
      </x:c>
      <x:c r="J767" t="str">
        <x:v>0001045810-26-000075</x:v>
      </x:c>
      <x:c r="K767" t="str">
        <x:v>https://www.sec.gov/Archives/edgar/data/1045810/000104581026000075/0001045810-26-000075-index.html</x:v>
      </x:c>
      <x:c r="L767" t="str">
        <x:v>Selected</x:v>
      </x:c>
      <x:c r="M767" t="str">
        <x:v>us-gaap:GrossProfit; </x:v>
      </x:c>
    </x:row>
    <x:row r="768" ht="23" customHeight="1">
      <x:c r="A768" t="str">
        <x:v>FACT-0763</x:v>
      </x:c>
      <x:c r="B768" t="str">
        <x:v>rd</x:v>
      </x:c>
      <x:c r="C768" t="str">
        <x:v>Q2 FY2027</x:v>
      </x:c>
      <x:c r="D768" t="str">
        <x:v>2026-04-27</x:v>
      </x:c>
      <x:c r="E768" t="str">
        <x:v>2026-07-26</x:v>
      </x:c>
      <x:c r="F768" s="63" t="n">
        <x:v>7054</x:v>
      </x:c>
      <x:c r="G768" s="65" t="str">
        <x:v>USD million</x:v>
      </x:c>
      <x:c r="H768" t="str">
        <x:v>SRC-001</x:v>
      </x:c>
      <x:c r="I768" t="str">
        <x:v>2026-08-26</x:v>
      </x:c>
      <x:c r="J768" t="str">
        <x:v>0001045810-26-000075</x:v>
      </x:c>
      <x:c r="K768" t="str">
        <x:v>https://www.sec.gov/Archives/edgar/data/1045810/000104581026000075/0001045810-26-000075-index.html</x:v>
      </x:c>
      <x:c r="L768" t="str">
        <x:v>Selected</x:v>
      </x:c>
      <x:c r="M768" t="str">
        <x:v>us-gaap:ResearchAndDevelopmentExpense; </x:v>
      </x:c>
    </x:row>
    <x:row r="769" ht="23" customHeight="1">
      <x:c r="A769" t="str">
        <x:v>FACT-0764</x:v>
      </x:c>
      <x:c r="B769" t="str">
        <x:v>sga</x:v>
      </x:c>
      <x:c r="C769" t="str">
        <x:v>Q2 FY2027</x:v>
      </x:c>
      <x:c r="D769" t="str">
        <x:v>2026-04-27</x:v>
      </x:c>
      <x:c r="E769" t="str">
        <x:v>2026-07-26</x:v>
      </x:c>
      <x:c r="F769" s="63" t="n">
        <x:v>1354</x:v>
      </x:c>
      <x:c r="G769" s="65" t="str">
        <x:v>USD million</x:v>
      </x:c>
      <x:c r="H769" t="str">
        <x:v>SRC-001</x:v>
      </x:c>
      <x:c r="I769" t="str">
        <x:v>2026-08-26</x:v>
      </x:c>
      <x:c r="J769" t="str">
        <x:v>0001045810-26-000075</x:v>
      </x:c>
      <x:c r="K769" t="str">
        <x:v>https://www.sec.gov/Archives/edgar/data/1045810/000104581026000075/0001045810-26-000075-index.html</x:v>
      </x:c>
      <x:c r="L769" t="str">
        <x:v>Selected</x:v>
      </x:c>
      <x:c r="M769" t="str">
        <x:v>us-gaap:SellingGeneralAndAdministrativeExpense; </x:v>
      </x:c>
    </x:row>
    <x:row r="770" ht="23" customHeight="1">
      <x:c r="A770" t="str">
        <x:v>FACT-0765</x:v>
      </x:c>
      <x:c r="B770" t="str">
        <x:v>opex</x:v>
      </x:c>
      <x:c r="C770" t="str">
        <x:v>Q2 FY2027</x:v>
      </x:c>
      <x:c r="D770" t="str">
        <x:v>2026-04-27</x:v>
      </x:c>
      <x:c r="E770" t="str">
        <x:v>2026-07-26</x:v>
      </x:c>
      <x:c r="F770" s="63" t="n">
        <x:v>8408</x:v>
      </x:c>
      <x:c r="G770" s="65" t="str">
        <x:v>USD million</x:v>
      </x:c>
      <x:c r="H770" t="str">
        <x:v>SRC-001</x:v>
      </x:c>
      <x:c r="I770" t="str">
        <x:v>2026-08-26</x:v>
      </x:c>
      <x:c r="J770" t="str">
        <x:v>0001045810-26-000075</x:v>
      </x:c>
      <x:c r="K770" t="str">
        <x:v>https://www.sec.gov/Archives/edgar/data/1045810/000104581026000075/0001045810-26-000075-index.html</x:v>
      </x:c>
      <x:c r="L770" t="str">
        <x:v>Selected</x:v>
      </x:c>
      <x:c r="M770" t="str">
        <x:v>us-gaap:OperatingExpenses; </x:v>
      </x:c>
    </x:row>
    <x:row r="771" ht="23" customHeight="1">
      <x:c r="A771" t="str">
        <x:v>FACT-0766</x:v>
      </x:c>
      <x:c r="B771" t="str">
        <x:v>operating_income</x:v>
      </x:c>
      <x:c r="C771" t="str">
        <x:v>Q2 FY2027</x:v>
      </x:c>
      <x:c r="D771" t="str">
        <x:v>2026-04-27</x:v>
      </x:c>
      <x:c r="E771" t="str">
        <x:v>2026-07-26</x:v>
      </x:c>
      <x:c r="F771" s="63" t="n">
        <x:v>63734</x:v>
      </x:c>
      <x:c r="G771" s="65" t="str">
        <x:v>USD million</x:v>
      </x:c>
      <x:c r="H771" t="str">
        <x:v>SRC-001</x:v>
      </x:c>
      <x:c r="I771" t="str">
        <x:v>2026-08-26</x:v>
      </x:c>
      <x:c r="J771" t="str">
        <x:v>0001045810-26-000075</x:v>
      </x:c>
      <x:c r="K771" t="str">
        <x:v>https://www.sec.gov/Archives/edgar/data/1045810/000104581026000075/0001045810-26-000075-index.html</x:v>
      </x:c>
      <x:c r="L771" t="str">
        <x:v>Selected</x:v>
      </x:c>
      <x:c r="M771" t="str">
        <x:v>us-gaap:OperatingIncomeLoss; </x:v>
      </x:c>
    </x:row>
    <x:row r="772" ht="23" customHeight="1">
      <x:c r="A772" t="str">
        <x:v>FACT-0767</x:v>
      </x:c>
      <x:c r="B772" t="str">
        <x:v>interest_income</x:v>
      </x:c>
      <x:c r="C772" t="str">
        <x:v>Q2 FY2027</x:v>
      </x:c>
      <x:c r="D772" t="str">
        <x:v>2026-04-27</x:v>
      </x:c>
      <x:c r="E772" t="str">
        <x:v>2026-07-26</x:v>
      </x:c>
      <x:c r="F772" s="63" t="n">
        <x:v>496</x:v>
      </x:c>
      <x:c r="G772" s="65" t="str">
        <x:v>USD million</x:v>
      </x:c>
      <x:c r="H772" t="str">
        <x:v>SRC-001</x:v>
      </x:c>
      <x:c r="I772" t="str">
        <x:v>2026-08-26</x:v>
      </x:c>
      <x:c r="J772" t="str">
        <x:v>0001045810-26-000075</x:v>
      </x:c>
      <x:c r="K772" t="str">
        <x:v>https://www.sec.gov/Archives/edgar/data/1045810/000104581026000075/0001045810-26-000075-index.html</x:v>
      </x:c>
      <x:c r="L772" t="str">
        <x:v>Selected</x:v>
      </x:c>
      <x:c r="M772" t="str">
        <x:v>us-gaap:InvestmentIncomeInterest; </x:v>
      </x:c>
    </x:row>
    <x:row r="773" ht="23" customHeight="1">
      <x:c r="A773" t="str">
        <x:v>FACT-0768</x:v>
      </x:c>
      <x:c r="B773" t="str">
        <x:v>interest_expense</x:v>
      </x:c>
      <x:c r="C773" t="str">
        <x:v>Q2 FY2027</x:v>
      </x:c>
      <x:c r="D773" t="str">
        <x:v>2026-04-27</x:v>
      </x:c>
      <x:c r="E773" t="str">
        <x:v>2026-07-26</x:v>
      </x:c>
      <x:c r="F773" s="63" t="n">
        <x:v>227</x:v>
      </x:c>
      <x:c r="G773" s="65" t="str">
        <x:v>USD million</x:v>
      </x:c>
      <x:c r="H773" t="str">
        <x:v>SRC-001</x:v>
      </x:c>
      <x:c r="I773" t="str">
        <x:v>2026-08-26</x:v>
      </x:c>
      <x:c r="J773" t="str">
        <x:v>0001045810-26-000075</x:v>
      </x:c>
      <x:c r="K773" t="str">
        <x:v>https://www.sec.gov/Archives/edgar/data/1045810/000104581026000075/0001045810-26-000075-index.html</x:v>
      </x:c>
      <x:c r="L773" t="str">
        <x:v>Selected</x:v>
      </x:c>
      <x:c r="M773" t="str">
        <x:v>us-gaap:InterestExpenseNonoperating; </x:v>
      </x:c>
    </x:row>
    <x:row r="774" ht="23" customHeight="1">
      <x:c r="A774" t="str">
        <x:v>FACT-0769</x:v>
      </x:c>
      <x:c r="B774" t="str">
        <x:v>tax</x:v>
      </x:c>
      <x:c r="C774" t="str">
        <x:v>Q2 FY2027</x:v>
      </x:c>
      <x:c r="D774" t="str">
        <x:v>2026-04-27</x:v>
      </x:c>
      <x:c r="E774" t="str">
        <x:v>2026-07-26</x:v>
      </x:c>
      <x:c r="F774" s="63" t="n">
        <x:v>11819</x:v>
      </x:c>
      <x:c r="G774" s="65" t="str">
        <x:v>USD million</x:v>
      </x:c>
      <x:c r="H774" t="str">
        <x:v>SRC-001</x:v>
      </x:c>
      <x:c r="I774" t="str">
        <x:v>2026-08-26</x:v>
      </x:c>
      <x:c r="J774" t="str">
        <x:v>0001045810-26-000075</x:v>
      </x:c>
      <x:c r="K774" t="str">
        <x:v>https://www.sec.gov/Archives/edgar/data/1045810/000104581026000075/0001045810-26-000075-index.html</x:v>
      </x:c>
      <x:c r="L774" t="str">
        <x:v>Selected</x:v>
      </x:c>
      <x:c r="M774" t="str">
        <x:v>us-gaap:IncomeTaxExpenseBenefit; </x:v>
      </x:c>
    </x:row>
    <x:row r="775" ht="23" customHeight="1">
      <x:c r="A775" t="str">
        <x:v>FACT-0770</x:v>
      </x:c>
      <x:c r="B775" t="str">
        <x:v>net_income</x:v>
      </x:c>
      <x:c r="C775" t="str">
        <x:v>Q2 FY2027</x:v>
      </x:c>
      <x:c r="D775" t="str">
        <x:v>2026-04-27</x:v>
      </x:c>
      <x:c r="E775" t="str">
        <x:v>2026-07-26</x:v>
      </x:c>
      <x:c r="F775" s="63" t="n">
        <x:v>59688</x:v>
      </x:c>
      <x:c r="G775" s="65" t="str">
        <x:v>USD million</x:v>
      </x:c>
      <x:c r="H775" t="str">
        <x:v>SRC-001</x:v>
      </x:c>
      <x:c r="I775" t="str">
        <x:v>2026-08-26</x:v>
      </x:c>
      <x:c r="J775" t="str">
        <x:v>0001045810-26-000075</x:v>
      </x:c>
      <x:c r="K775" t="str">
        <x:v>https://www.sec.gov/Archives/edgar/data/1045810/000104581026000075/0001045810-26-000075-index.html</x:v>
      </x:c>
      <x:c r="L775" t="str">
        <x:v>Selected</x:v>
      </x:c>
      <x:c r="M775" t="str">
        <x:v>us-gaap:NetIncomeLoss; </x:v>
      </x:c>
    </x:row>
    <x:row r="776" ht="23" customHeight="1">
      <x:c r="A776" t="str">
        <x:v>FACT-0771</x:v>
      </x:c>
      <x:c r="B776" t="str">
        <x:v>eps_basic</x:v>
      </x:c>
      <x:c r="C776" t="str">
        <x:v>Q2 FY2027</x:v>
      </x:c>
      <x:c r="D776" t="str">
        <x:v>2026-04-27</x:v>
      </x:c>
      <x:c r="E776" t="str">
        <x:v>2026-07-26</x:v>
      </x:c>
      <x:c r="F776" s="63" t="n">
        <x:v>2.47</x:v>
      </x:c>
      <x:c r="G776" s="65" t="str">
        <x:v>USD/share</x:v>
      </x:c>
      <x:c r="H776" t="str">
        <x:v>SRC-001</x:v>
      </x:c>
      <x:c r="I776" t="str">
        <x:v>2026-08-26</x:v>
      </x:c>
      <x:c r="J776" t="str">
        <x:v>0001045810-26-000075</x:v>
      </x:c>
      <x:c r="K776" t="str">
        <x:v>https://www.sec.gov/Archives/edgar/data/1045810/000104581026000075/0001045810-26-000075-index.html</x:v>
      </x:c>
      <x:c r="L776" t="str">
        <x:v>Selected</x:v>
      </x:c>
      <x:c r="M776" t="str">
        <x:v>us-gaap:EarningsPerShareBasic; Source-reported split basis; do not compare EPS/shares across filing vintages</x:v>
      </x:c>
    </x:row>
    <x:row r="777" ht="23" customHeight="1">
      <x:c r="A777" t="str">
        <x:v>FACT-0772</x:v>
      </x:c>
      <x:c r="B777" t="str">
        <x:v>eps_diluted</x:v>
      </x:c>
      <x:c r="C777" t="str">
        <x:v>Q2 FY2027</x:v>
      </x:c>
      <x:c r="D777" t="str">
        <x:v>2026-04-27</x:v>
      </x:c>
      <x:c r="E777" t="str">
        <x:v>2026-07-26</x:v>
      </x:c>
      <x:c r="F777" s="63" t="n">
        <x:v>2.46</x:v>
      </x:c>
      <x:c r="G777" s="65" t="str">
        <x:v>USD/share</x:v>
      </x:c>
      <x:c r="H777" t="str">
        <x:v>SRC-001</x:v>
      </x:c>
      <x:c r="I777" t="str">
        <x:v>2026-08-26</x:v>
      </x:c>
      <x:c r="J777" t="str">
        <x:v>0001045810-26-000075</x:v>
      </x:c>
      <x:c r="K777" t="str">
        <x:v>https://www.sec.gov/Archives/edgar/data/1045810/000104581026000075/0001045810-26-000075-index.html</x:v>
      </x:c>
      <x:c r="L777" t="str">
        <x:v>Selected</x:v>
      </x:c>
      <x:c r="M777" t="str">
        <x:v>us-gaap:EarningsPerShareDiluted; Source-reported split basis; do not compare EPS/shares across filing vintages</x:v>
      </x:c>
    </x:row>
    <x:row r="778" ht="23" customHeight="1">
      <x:c r="A778" t="str">
        <x:v>FACT-0773</x:v>
      </x:c>
      <x:c r="B778" t="str">
        <x:v>shares_basic</x:v>
      </x:c>
      <x:c r="C778" t="str">
        <x:v>Q2 FY2027</x:v>
      </x:c>
      <x:c r="D778" t="str">
        <x:v>2026-04-27</x:v>
      </x:c>
      <x:c r="E778" t="str">
        <x:v>2026-07-26</x:v>
      </x:c>
      <x:c r="F778" s="63" t="n">
        <x:v>24190</x:v>
      </x:c>
      <x:c r="G778" s="65" t="str">
        <x:v>million shares</x:v>
      </x:c>
      <x:c r="H778" t="str">
        <x:v>SRC-001</x:v>
      </x:c>
      <x:c r="I778" t="str">
        <x:v>2026-08-26</x:v>
      </x:c>
      <x:c r="J778" t="str">
        <x:v>0001045810-26-000075</x:v>
      </x:c>
      <x:c r="K778" t="str">
        <x:v>https://www.sec.gov/Archives/edgar/data/1045810/000104581026000075/0001045810-26-000075-index.html</x:v>
      </x:c>
      <x:c r="L778" t="str">
        <x:v>Selected</x:v>
      </x:c>
      <x:c r="M778" t="str">
        <x:v>us-gaap:WeightedAverageNumberOfSharesOutstandingBasic; Source-reported split basis; do not compare EPS/shares across filing vintages</x:v>
      </x:c>
    </x:row>
    <x:row r="779" ht="23" customHeight="1">
      <x:c r="A779" t="str">
        <x:v>FACT-0774</x:v>
      </x:c>
      <x:c r="B779" t="str">
        <x:v>shares_diluted</x:v>
      </x:c>
      <x:c r="C779" t="str">
        <x:v>Q2 FY2027</x:v>
      </x:c>
      <x:c r="D779" t="str">
        <x:v>2026-04-27</x:v>
      </x:c>
      <x:c r="E779" t="str">
        <x:v>2026-07-26</x:v>
      </x:c>
      <x:c r="F779" s="63" t="n">
        <x:v>24285</x:v>
      </x:c>
      <x:c r="G779" s="65" t="str">
        <x:v>million shares</x:v>
      </x:c>
      <x:c r="H779" t="str">
        <x:v>SRC-001</x:v>
      </x:c>
      <x:c r="I779" t="str">
        <x:v>2026-08-26</x:v>
      </x:c>
      <x:c r="J779" t="str">
        <x:v>0001045810-26-000075</x:v>
      </x:c>
      <x:c r="K779" t="str">
        <x:v>https://www.sec.gov/Archives/edgar/data/1045810/000104581026000075/0001045810-26-000075-index.html</x:v>
      </x:c>
      <x:c r="L779" t="str">
        <x:v>Selected</x:v>
      </x:c>
      <x:c r="M779" t="str">
        <x:v>us-gaap:WeightedAverageNumberOfDilutedSharesOutstanding; Source-reported split basis; do not compare EPS/shares across filing vintages</x:v>
      </x:c>
    </x:row>
    <x:row r="780" ht="23" customHeight="1">
      <x:c r="A780" t="str">
        <x:v>FACT-0775</x:v>
      </x:c>
      <x:c r="B780" t="str">
        <x:v>cash</x:v>
      </x:c>
      <x:c r="C780" t="str">
        <x:v>Q2 FY2027</x:v>
      </x:c>
      <x:c r="D780" t="str">
        <x:v>Not captured</x:v>
      </x:c>
      <x:c r="E780" t="str">
        <x:v>2026-07-26</x:v>
      </x:c>
      <x:c r="F780" s="63" t="n">
        <x:v>22443</x:v>
      </x:c>
      <x:c r="G780" s="65" t="str">
        <x:v>USD million</x:v>
      </x:c>
      <x:c r="H780" t="str">
        <x:v>SRC-001</x:v>
      </x:c>
      <x:c r="I780" t="str">
        <x:v>2026-08-26</x:v>
      </x:c>
      <x:c r="J780" t="str">
        <x:v>0001045810-26-000075</x:v>
      </x:c>
      <x:c r="K780" t="str">
        <x:v>https://www.sec.gov/Archives/edgar/data/1045810/000104581026000075/0001045810-26-000075-index.html</x:v>
      </x:c>
      <x:c r="L780" t="str">
        <x:v>Selected</x:v>
      </x:c>
      <x:c r="M780" t="str">
        <x:v>us-gaap:CashAndCashEquivalentsAtCarryingValue; </x:v>
      </x:c>
    </x:row>
    <x:row r="781" ht="23" customHeight="1">
      <x:c r="A781" t="str">
        <x:v>FACT-0776</x:v>
      </x:c>
      <x:c r="B781" t="str">
        <x:v>receivables</x:v>
      </x:c>
      <x:c r="C781" t="str">
        <x:v>Q2 FY2027</x:v>
      </x:c>
      <x:c r="D781" t="str">
        <x:v>Not captured</x:v>
      </x:c>
      <x:c r="E781" t="str">
        <x:v>2026-07-26</x:v>
      </x:c>
      <x:c r="F781" s="63" t="n">
        <x:v>63059</x:v>
      </x:c>
      <x:c r="G781" s="65" t="str">
        <x:v>USD million</x:v>
      </x:c>
      <x:c r="H781" t="str">
        <x:v>SRC-001</x:v>
      </x:c>
      <x:c r="I781" t="str">
        <x:v>2026-08-26</x:v>
      </x:c>
      <x:c r="J781" t="str">
        <x:v>0001045810-26-000075</x:v>
      </x:c>
      <x:c r="K781" t="str">
        <x:v>https://www.sec.gov/Archives/edgar/data/1045810/000104581026000075/0001045810-26-000075-index.html</x:v>
      </x:c>
      <x:c r="L781" t="str">
        <x:v>Selected</x:v>
      </x:c>
      <x:c r="M781" t="str">
        <x:v>us-gaap:AccountsReceivableNetCurrent; </x:v>
      </x:c>
    </x:row>
    <x:row r="782" ht="23" customHeight="1">
      <x:c r="A782" t="str">
        <x:v>FACT-0777</x:v>
      </x:c>
      <x:c r="B782" t="str">
        <x:v>inventory</x:v>
      </x:c>
      <x:c r="C782" t="str">
        <x:v>Q2 FY2027</x:v>
      </x:c>
      <x:c r="D782" t="str">
        <x:v>Not captured</x:v>
      </x:c>
      <x:c r="E782" t="str">
        <x:v>2026-07-26</x:v>
      </x:c>
      <x:c r="F782" s="63" t="n">
        <x:v>31575</x:v>
      </x:c>
      <x:c r="G782" s="65" t="str">
        <x:v>USD million</x:v>
      </x:c>
      <x:c r="H782" t="str">
        <x:v>SRC-001</x:v>
      </x:c>
      <x:c r="I782" t="str">
        <x:v>2026-08-26</x:v>
      </x:c>
      <x:c r="J782" t="str">
        <x:v>0001045810-26-000075</x:v>
      </x:c>
      <x:c r="K782" t="str">
        <x:v>https://www.sec.gov/Archives/edgar/data/1045810/000104581026000075/0001045810-26-000075-index.html</x:v>
      </x:c>
      <x:c r="L782" t="str">
        <x:v>Selected</x:v>
      </x:c>
      <x:c r="M782" t="str">
        <x:v>us-gaap:InventoryNet; </x:v>
      </x:c>
    </x:row>
    <x:row r="783" ht="23" customHeight="1">
      <x:c r="A783" t="str">
        <x:v>FACT-0778</x:v>
      </x:c>
      <x:c r="B783" t="str">
        <x:v>current_assets</x:v>
      </x:c>
      <x:c r="C783" t="str">
        <x:v>Q2 FY2027</x:v>
      </x:c>
      <x:c r="D783" t="str">
        <x:v>Not captured</x:v>
      </x:c>
      <x:c r="E783" t="str">
        <x:v>2026-07-26</x:v>
      </x:c>
      <x:c r="F783" s="63" t="n">
        <x:v>197412</x:v>
      </x:c>
      <x:c r="G783" s="65" t="str">
        <x:v>USD million</x:v>
      </x:c>
      <x:c r="H783" t="str">
        <x:v>SRC-001</x:v>
      </x:c>
      <x:c r="I783" t="str">
        <x:v>2026-08-26</x:v>
      </x:c>
      <x:c r="J783" t="str">
        <x:v>0001045810-26-000075</x:v>
      </x:c>
      <x:c r="K783" t="str">
        <x:v>https://www.sec.gov/Archives/edgar/data/1045810/000104581026000075/0001045810-26-000075-index.html</x:v>
      </x:c>
      <x:c r="L783" t="str">
        <x:v>Selected</x:v>
      </x:c>
      <x:c r="M783" t="str">
        <x:v>us-gaap:AssetsCurrent; </x:v>
      </x:c>
    </x:row>
    <x:row r="784" ht="23" customHeight="1">
      <x:c r="A784" t="str">
        <x:v>FACT-0779</x:v>
      </x:c>
      <x:c r="B784" t="str">
        <x:v>ppe</x:v>
      </x:c>
      <x:c r="C784" t="str">
        <x:v>Q2 FY2027</x:v>
      </x:c>
      <x:c r="D784" t="str">
        <x:v>Not captured</x:v>
      </x:c>
      <x:c r="E784" t="str">
        <x:v>2026-07-26</x:v>
      </x:c>
      <x:c r="F784" s="63" t="n">
        <x:v>14285</x:v>
      </x:c>
      <x:c r="G784" s="65" t="str">
        <x:v>USD million</x:v>
      </x:c>
      <x:c r="H784" t="str">
        <x:v>SRC-001</x:v>
      </x:c>
      <x:c r="I784" t="str">
        <x:v>2026-08-26</x:v>
      </x:c>
      <x:c r="J784" t="str">
        <x:v>0001045810-26-000075</x:v>
      </x:c>
      <x:c r="K784" t="str">
        <x:v>https://www.sec.gov/Archives/edgar/data/1045810/000104581026000075/0001045810-26-000075-index.html</x:v>
      </x:c>
      <x:c r="L784" t="str">
        <x:v>Selected</x:v>
      </x:c>
      <x:c r="M784" t="str">
        <x:v>us-gaap:PropertyPlantAndEquipmentNet; </x:v>
      </x:c>
    </x:row>
    <x:row r="785" ht="23" customHeight="1">
      <x:c r="A785" t="str">
        <x:v>FACT-0780</x:v>
      </x:c>
      <x:c r="B785" t="str">
        <x:v>goodwill</x:v>
      </x:c>
      <x:c r="C785" t="str">
        <x:v>Q2 FY2027</x:v>
      </x:c>
      <x:c r="D785" t="str">
        <x:v>Not captured</x:v>
      </x:c>
      <x:c r="E785" t="str">
        <x:v>2026-07-26</x:v>
      </x:c>
      <x:c r="F785" s="63" t="n">
        <x:v>21125</x:v>
      </x:c>
      <x:c r="G785" s="65" t="str">
        <x:v>USD million</x:v>
      </x:c>
      <x:c r="H785" t="str">
        <x:v>SRC-001</x:v>
      </x:c>
      <x:c r="I785" t="str">
        <x:v>2026-08-26</x:v>
      </x:c>
      <x:c r="J785" t="str">
        <x:v>0001045810-26-000075</x:v>
      </x:c>
      <x:c r="K785" t="str">
        <x:v>https://www.sec.gov/Archives/edgar/data/1045810/000104581026000075/0001045810-26-000075-index.html</x:v>
      </x:c>
      <x:c r="L785" t="str">
        <x:v>Selected</x:v>
      </x:c>
      <x:c r="M785" t="str">
        <x:v>us-gaap:Goodwill; </x:v>
      </x:c>
    </x:row>
    <x:row r="786" ht="23" customHeight="1">
      <x:c r="A786" t="str">
        <x:v>FACT-0781</x:v>
      </x:c>
      <x:c r="B786" t="str">
        <x:v>intangibles</x:v>
      </x:c>
      <x:c r="C786" t="str">
        <x:v>Q2 FY2027</x:v>
      </x:c>
      <x:c r="D786" t="str">
        <x:v>Not captured</x:v>
      </x:c>
      <x:c r="E786" t="str">
        <x:v>2026-07-26</x:v>
      </x:c>
      <x:c r="F786" s="63" t="n">
        <x:v>2998</x:v>
      </x:c>
      <x:c r="G786" s="65" t="str">
        <x:v>USD million</x:v>
      </x:c>
      <x:c r="H786" t="str">
        <x:v>SRC-001</x:v>
      </x:c>
      <x:c r="I786" t="str">
        <x:v>2026-08-26</x:v>
      </x:c>
      <x:c r="J786" t="str">
        <x:v>0001045810-26-000075</x:v>
      </x:c>
      <x:c r="K786" t="str">
        <x:v>https://www.sec.gov/Archives/edgar/data/1045810/000104581026000075/0001045810-26-000075-index.html</x:v>
      </x:c>
      <x:c r="L786" t="str">
        <x:v>Selected</x:v>
      </x:c>
      <x:c r="M786" t="str">
        <x:v>us-gaap:FiniteLivedIntangibleAssetsNet; </x:v>
      </x:c>
    </x:row>
    <x:row r="787" ht="23" customHeight="1">
      <x:c r="A787" t="str">
        <x:v>FACT-0782</x:v>
      </x:c>
      <x:c r="B787" t="str">
        <x:v>assets</x:v>
      </x:c>
      <x:c r="C787" t="str">
        <x:v>Q2 FY2027</x:v>
      </x:c>
      <x:c r="D787" t="str">
        <x:v>Not captured</x:v>
      </x:c>
      <x:c r="E787" t="str">
        <x:v>2026-07-26</x:v>
      </x:c>
      <x:c r="F787" s="63" t="n">
        <x:v>320272</x:v>
      </x:c>
      <x:c r="G787" s="65" t="str">
        <x:v>USD million</x:v>
      </x:c>
      <x:c r="H787" t="str">
        <x:v>SRC-001</x:v>
      </x:c>
      <x:c r="I787" t="str">
        <x:v>2026-08-26</x:v>
      </x:c>
      <x:c r="J787" t="str">
        <x:v>0001045810-26-000075</x:v>
      </x:c>
      <x:c r="K787" t="str">
        <x:v>https://www.sec.gov/Archives/edgar/data/1045810/000104581026000075/0001045810-26-000075-index.html</x:v>
      </x:c>
      <x:c r="L787" t="str">
        <x:v>Selected</x:v>
      </x:c>
      <x:c r="M787" t="str">
        <x:v>us-gaap:Assets; </x:v>
      </x:c>
    </x:row>
    <x:row r="788" ht="23" customHeight="1">
      <x:c r="A788" t="str">
        <x:v>FACT-0783</x:v>
      </x:c>
      <x:c r="B788" t="str">
        <x:v>payables</x:v>
      </x:c>
      <x:c r="C788" t="str">
        <x:v>Q2 FY2027</x:v>
      </x:c>
      <x:c r="D788" t="str">
        <x:v>Not captured</x:v>
      </x:c>
      <x:c r="E788" t="str">
        <x:v>2026-07-26</x:v>
      </x:c>
      <x:c r="F788" s="63" t="n">
        <x:v>15059</x:v>
      </x:c>
      <x:c r="G788" s="65" t="str">
        <x:v>USD million</x:v>
      </x:c>
      <x:c r="H788" t="str">
        <x:v>SRC-001</x:v>
      </x:c>
      <x:c r="I788" t="str">
        <x:v>2026-08-26</x:v>
      </x:c>
      <x:c r="J788" t="str">
        <x:v>0001045810-26-000075</x:v>
      </x:c>
      <x:c r="K788" t="str">
        <x:v>https://www.sec.gov/Archives/edgar/data/1045810/000104581026000075/0001045810-26-000075-index.html</x:v>
      </x:c>
      <x:c r="L788" t="str">
        <x:v>Selected</x:v>
      </x:c>
      <x:c r="M788" t="str">
        <x:v>us-gaap:AccountsPayableCurrent; </x:v>
      </x:c>
    </x:row>
    <x:row r="789" ht="23" customHeight="1">
      <x:c r="A789" t="str">
        <x:v>FACT-0784</x:v>
      </x:c>
      <x:c r="B789" t="str">
        <x:v>current_liabilities</x:v>
      </x:c>
      <x:c r="C789" t="str">
        <x:v>Q2 FY2027</x:v>
      </x:c>
      <x:c r="D789" t="str">
        <x:v>Not captured</x:v>
      </x:c>
      <x:c r="E789" t="str">
        <x:v>2026-07-26</x:v>
      </x:c>
      <x:c r="F789" s="63" t="n">
        <x:v>43019</x:v>
      </x:c>
      <x:c r="G789" s="65" t="str">
        <x:v>USD million</x:v>
      </x:c>
      <x:c r="H789" t="str">
        <x:v>SRC-001</x:v>
      </x:c>
      <x:c r="I789" t="str">
        <x:v>2026-08-26</x:v>
      </x:c>
      <x:c r="J789" t="str">
        <x:v>0001045810-26-000075</x:v>
      </x:c>
      <x:c r="K789" t="str">
        <x:v>https://www.sec.gov/Archives/edgar/data/1045810/000104581026000075/0001045810-26-000075-index.html</x:v>
      </x:c>
      <x:c r="L789" t="str">
        <x:v>Selected</x:v>
      </x:c>
      <x:c r="M789" t="str">
        <x:v>us-gaap:LiabilitiesCurrent; </x:v>
      </x:c>
    </x:row>
    <x:row r="790" ht="23" customHeight="1">
      <x:c r="A790" t="str">
        <x:v>FACT-0785</x:v>
      </x:c>
      <x:c r="B790" t="str">
        <x:v>liabilities</x:v>
      </x:c>
      <x:c r="C790" t="str">
        <x:v>Q2 FY2027</x:v>
      </x:c>
      <x:c r="D790" t="str">
        <x:v>Not captured</x:v>
      </x:c>
      <x:c r="E790" t="str">
        <x:v>2026-07-26</x:v>
      </x:c>
      <x:c r="F790" s="63" t="n">
        <x:v>91288</x:v>
      </x:c>
      <x:c r="G790" s="65" t="str">
        <x:v>USD million</x:v>
      </x:c>
      <x:c r="H790" t="str">
        <x:v>SRC-001</x:v>
      </x:c>
      <x:c r="I790" t="str">
        <x:v>2026-08-26</x:v>
      </x:c>
      <x:c r="J790" t="str">
        <x:v>0001045810-26-000075</x:v>
      </x:c>
      <x:c r="K790" t="str">
        <x:v>https://www.sec.gov/Archives/edgar/data/1045810/000104581026000075/0001045810-26-000075-index.html</x:v>
      </x:c>
      <x:c r="L790" t="str">
        <x:v>Selected</x:v>
      </x:c>
      <x:c r="M790" t="str">
        <x:v>us-gaap:Liabilities; </x:v>
      </x:c>
    </x:row>
    <x:row r="791" ht="23" customHeight="1">
      <x:c r="A791" t="str">
        <x:v>FACT-0786</x:v>
      </x:c>
      <x:c r="B791" t="str">
        <x:v>debt_current</x:v>
      </x:c>
      <x:c r="C791" t="str">
        <x:v>Q2 FY2027</x:v>
      </x:c>
      <x:c r="D791" t="str">
        <x:v>Not captured</x:v>
      </x:c>
      <x:c r="E791" t="str">
        <x:v>2026-07-26</x:v>
      </x:c>
      <x:c r="F791" s="63" t="n">
        <x:v>1000</x:v>
      </x:c>
      <x:c r="G791" s="65" t="str">
        <x:v>USD million</x:v>
      </x:c>
      <x:c r="H791" t="str">
        <x:v>SRC-001</x:v>
      </x:c>
      <x:c r="I791" t="str">
        <x:v>2026-08-26</x:v>
      </x:c>
      <x:c r="J791" t="str">
        <x:v>0001045810-26-000075</x:v>
      </x:c>
      <x:c r="K791" t="str">
        <x:v>https://www.sec.gov/Archives/edgar/data/1045810/000104581026000075/0001045810-26-000075-index.html</x:v>
      </x:c>
      <x:c r="L791" t="str">
        <x:v>Selected</x:v>
      </x:c>
      <x:c r="M791" t="str">
        <x:v>us-gaap:LongTermDebtCurrent; </x:v>
      </x:c>
    </x:row>
    <x:row r="792" ht="23" customHeight="1">
      <x:c r="A792" t="str">
        <x:v>FACT-0787</x:v>
      </x:c>
      <x:c r="B792" t="str">
        <x:v>debt_long</x:v>
      </x:c>
      <x:c r="C792" t="str">
        <x:v>Q2 FY2027</x:v>
      </x:c>
      <x:c r="D792" t="str">
        <x:v>Not captured</x:v>
      </x:c>
      <x:c r="E792" t="str">
        <x:v>2026-07-26</x:v>
      </x:c>
      <x:c r="F792" s="63" t="n">
        <x:v>32366</x:v>
      </x:c>
      <x:c r="G792" s="65" t="str">
        <x:v>USD million</x:v>
      </x:c>
      <x:c r="H792" t="str">
        <x:v>SRC-001</x:v>
      </x:c>
      <x:c r="I792" t="str">
        <x:v>2026-08-26</x:v>
      </x:c>
      <x:c r="J792" t="str">
        <x:v>0001045810-26-000075</x:v>
      </x:c>
      <x:c r="K792" t="str">
        <x:v>https://www.sec.gov/Archives/edgar/data/1045810/000104581026000075/0001045810-26-000075-index.html</x:v>
      </x:c>
      <x:c r="L792" t="str">
        <x:v>Selected</x:v>
      </x:c>
      <x:c r="M792" t="str">
        <x:v>us-gaap:LongTermDebtNoncurrent; </x:v>
      </x:c>
    </x:row>
    <x:row r="793" ht="23" customHeight="1">
      <x:c r="A793" t="str">
        <x:v>FACT-0788</x:v>
      </x:c>
      <x:c r="B793" t="str">
        <x:v>equity</x:v>
      </x:c>
      <x:c r="C793" t="str">
        <x:v>Q2 FY2027</x:v>
      </x:c>
      <x:c r="D793" t="str">
        <x:v>Not captured</x:v>
      </x:c>
      <x:c r="E793" t="str">
        <x:v>2026-07-26</x:v>
      </x:c>
      <x:c r="F793" s="63" t="n">
        <x:v>228984</x:v>
      </x:c>
      <x:c r="G793" s="65" t="str">
        <x:v>USD million</x:v>
      </x:c>
      <x:c r="H793" t="str">
        <x:v>SRC-001</x:v>
      </x:c>
      <x:c r="I793" t="str">
        <x:v>2026-08-26</x:v>
      </x:c>
      <x:c r="J793" t="str">
        <x:v>0001045810-26-000075</x:v>
      </x:c>
      <x:c r="K793" t="str">
        <x:v>https://www.sec.gov/Archives/edgar/data/1045810/000104581026000075/0001045810-26-000075-index.html</x:v>
      </x:c>
      <x:c r="L793" t="str">
        <x:v>Selected</x:v>
      </x:c>
      <x:c r="M793" t="str">
        <x:v>us-gaap:StockholdersEquity; </x:v>
      </x:c>
    </x:row>
    <x:row r="794" ht="23" customHeight="1">
      <x:c r="A794" t="str">
        <x:v>FACT-0789</x:v>
      </x:c>
      <x:c r="B794" t="str">
        <x:v>retained</x:v>
      </x:c>
      <x:c r="C794" t="str">
        <x:v>Q2 FY2027</x:v>
      </x:c>
      <x:c r="D794" t="str">
        <x:v>Not captured</x:v>
      </x:c>
      <x:c r="E794" t="str">
        <x:v>2026-07-26</x:v>
      </x:c>
      <x:c r="F794" s="63" t="n">
        <x:v>219157</x:v>
      </x:c>
      <x:c r="G794" s="65" t="str">
        <x:v>USD million</x:v>
      </x:c>
      <x:c r="H794" t="str">
        <x:v>SRC-001</x:v>
      </x:c>
      <x:c r="I794" t="str">
        <x:v>2026-08-26</x:v>
      </x:c>
      <x:c r="J794" t="str">
        <x:v>0001045810-26-000075</x:v>
      </x:c>
      <x:c r="K794" t="str">
        <x:v>https://www.sec.gov/Archives/edgar/data/1045810/000104581026000075/0001045810-26-000075-index.html</x:v>
      </x:c>
      <x:c r="L794" t="str">
        <x:v>Selected</x:v>
      </x:c>
      <x:c r="M794" t="str">
        <x:v>us-gaap:RetainedEarningsAccumulatedDeficit; </x:v>
      </x:c>
    </x:row>
    <x:row r="795" ht="23" customHeight="1">
      <x:c r="A795" t="str">
        <x:v>FACT-0790</x:v>
      </x:c>
      <x:c r="B795" t="str">
        <x:v>dividends</x:v>
      </x:c>
      <x:c r="C795" t="str">
        <x:v>Q2 FY2027</x:v>
      </x:c>
      <x:c r="D795" t="str">
        <x:v>2026-04-27</x:v>
      </x:c>
      <x:c r="E795" t="str">
        <x:v>2026-07-26</x:v>
      </x:c>
      <x:c r="F795" s="63" t="n">
        <x:v>6000</x:v>
      </x:c>
      <x:c r="G795" s="65" t="str">
        <x:v>USD million</x:v>
      </x:c>
      <x:c r="H795" t="str">
        <x:v>SRC-001</x:v>
      </x:c>
      <x:c r="I795" t="str">
        <x:v>2026-08-26</x:v>
      </x:c>
      <x:c r="J795" t="str">
        <x:v>0001045810-26-000075</x:v>
      </x:c>
      <x:c r="K795" t="str">
        <x:v>https://www.sec.gov/Archives/edgar/data/1045810/000104581026000075/0001045810-26-000075-index.html</x:v>
      </x:c>
      <x:c r="L795" t="str">
        <x:v>Selected</x:v>
      </x:c>
      <x:c r="M795" t="str">
        <x:v>us-gaap:PaymentsOfDividends; </x:v>
      </x:c>
    </x:row>
    <x:row r="796" ht="23" customHeight="1">
      <x:c r="A796" t="str">
        <x:v>FACT-0791</x:v>
      </x:c>
      <x:c r="B796" t="str">
        <x:v>revenue</x:v>
      </x:c>
      <x:c r="C796" t="str">
        <x:v>H1 FY2027</x:v>
      </x:c>
      <x:c r="D796" t="str">
        <x:v>2026-01-26</x:v>
      </x:c>
      <x:c r="E796" t="str">
        <x:v>2026-07-26</x:v>
      </x:c>
      <x:c r="F796" s="63" t="n">
        <x:v>177837</x:v>
      </x:c>
      <x:c r="G796" s="65" t="str">
        <x:v>USD million</x:v>
      </x:c>
      <x:c r="H796" t="str">
        <x:v>SRC-001</x:v>
      </x:c>
      <x:c r="I796" t="str">
        <x:v>2026-08-26</x:v>
      </x:c>
      <x:c r="J796" t="str">
        <x:v>0001045810-26-000075</x:v>
      </x:c>
      <x:c r="K796" t="str">
        <x:v>https://www.sec.gov/Archives/edgar/data/1045810/000104581026000075/0001045810-26-000075-index.html</x:v>
      </x:c>
      <x:c r="L796" t="str">
        <x:v>Selected</x:v>
      </x:c>
      <x:c r="M796" t="str">
        <x:v>us-gaap:Revenues; </x:v>
      </x:c>
    </x:row>
    <x:row r="797" ht="23" customHeight="1">
      <x:c r="A797" t="str">
        <x:v>FACT-0792</x:v>
      </x:c>
      <x:c r="B797" t="str">
        <x:v>cogs</x:v>
      </x:c>
      <x:c r="C797" t="str">
        <x:v>H1 FY2027</x:v>
      </x:c>
      <x:c r="D797" t="str">
        <x:v>2026-01-26</x:v>
      </x:c>
      <x:c r="E797" t="str">
        <x:v>2026-07-26</x:v>
      </x:c>
      <x:c r="F797" s="63" t="n">
        <x:v>44538</x:v>
      </x:c>
      <x:c r="G797" s="65" t="str">
        <x:v>USD million</x:v>
      </x:c>
      <x:c r="H797" t="str">
        <x:v>SRC-001</x:v>
      </x:c>
      <x:c r="I797" t="str">
        <x:v>2026-08-26</x:v>
      </x:c>
      <x:c r="J797" t="str">
        <x:v>0001045810-26-000075</x:v>
      </x:c>
      <x:c r="K797" t="str">
        <x:v>https://www.sec.gov/Archives/edgar/data/1045810/000104581026000075/0001045810-26-000075-index.html</x:v>
      </x:c>
      <x:c r="L797" t="str">
        <x:v>Selected</x:v>
      </x:c>
      <x:c r="M797" t="str">
        <x:v>us-gaap:CostOfRevenue; </x:v>
      </x:c>
    </x:row>
    <x:row r="798" ht="23" customHeight="1">
      <x:c r="A798" t="str">
        <x:v>FACT-0793</x:v>
      </x:c>
      <x:c r="B798" t="str">
        <x:v>gross_profit</x:v>
      </x:c>
      <x:c r="C798" t="str">
        <x:v>H1 FY2027</x:v>
      </x:c>
      <x:c r="D798" t="str">
        <x:v>2026-01-26</x:v>
      </x:c>
      <x:c r="E798" t="str">
        <x:v>2026-07-26</x:v>
      </x:c>
      <x:c r="F798" s="63" t="n">
        <x:v>133299</x:v>
      </x:c>
      <x:c r="G798" s="65" t="str">
        <x:v>USD million</x:v>
      </x:c>
      <x:c r="H798" t="str">
        <x:v>SRC-001</x:v>
      </x:c>
      <x:c r="I798" t="str">
        <x:v>2026-08-26</x:v>
      </x:c>
      <x:c r="J798" t="str">
        <x:v>0001045810-26-000075</x:v>
      </x:c>
      <x:c r="K798" t="str">
        <x:v>https://www.sec.gov/Archives/edgar/data/1045810/000104581026000075/0001045810-26-000075-index.html</x:v>
      </x:c>
      <x:c r="L798" t="str">
        <x:v>Selected</x:v>
      </x:c>
      <x:c r="M798" t="str">
        <x:v>us-gaap:GrossProfit; </x:v>
      </x:c>
    </x:row>
    <x:row r="799" ht="23" customHeight="1">
      <x:c r="A799" t="str">
        <x:v>FACT-0794</x:v>
      </x:c>
      <x:c r="B799" t="str">
        <x:v>rd</x:v>
      </x:c>
      <x:c r="C799" t="str">
        <x:v>H1 FY2027</x:v>
      </x:c>
      <x:c r="D799" t="str">
        <x:v>2026-01-26</x:v>
      </x:c>
      <x:c r="E799" t="str">
        <x:v>2026-07-26</x:v>
      </x:c>
      <x:c r="F799" s="63" t="n">
        <x:v>13375</x:v>
      </x:c>
      <x:c r="G799" s="65" t="str">
        <x:v>USD million</x:v>
      </x:c>
      <x:c r="H799" t="str">
        <x:v>SRC-001</x:v>
      </x:c>
      <x:c r="I799" t="str">
        <x:v>2026-08-26</x:v>
      </x:c>
      <x:c r="J799" t="str">
        <x:v>0001045810-26-000075</x:v>
      </x:c>
      <x:c r="K799" t="str">
        <x:v>https://www.sec.gov/Archives/edgar/data/1045810/000104581026000075/0001045810-26-000075-index.html</x:v>
      </x:c>
      <x:c r="L799" t="str">
        <x:v>Selected</x:v>
      </x:c>
      <x:c r="M799" t="str">
        <x:v>us-gaap:ResearchAndDevelopmentExpense; </x:v>
      </x:c>
    </x:row>
    <x:row r="800" ht="23" customHeight="1">
      <x:c r="A800" t="str">
        <x:v>FACT-0795</x:v>
      </x:c>
      <x:c r="B800" t="str">
        <x:v>sga</x:v>
      </x:c>
      <x:c r="C800" t="str">
        <x:v>H1 FY2027</x:v>
      </x:c>
      <x:c r="D800" t="str">
        <x:v>2026-01-26</x:v>
      </x:c>
      <x:c r="E800" t="str">
        <x:v>2026-07-26</x:v>
      </x:c>
      <x:c r="F800" s="63" t="n">
        <x:v>2654</x:v>
      </x:c>
      <x:c r="G800" s="65" t="str">
        <x:v>USD million</x:v>
      </x:c>
      <x:c r="H800" t="str">
        <x:v>SRC-001</x:v>
      </x:c>
      <x:c r="I800" t="str">
        <x:v>2026-08-26</x:v>
      </x:c>
      <x:c r="J800" t="str">
        <x:v>0001045810-26-000075</x:v>
      </x:c>
      <x:c r="K800" t="str">
        <x:v>https://www.sec.gov/Archives/edgar/data/1045810/000104581026000075/0001045810-26-000075-index.html</x:v>
      </x:c>
      <x:c r="L800" t="str">
        <x:v>Selected</x:v>
      </x:c>
      <x:c r="M800" t="str">
        <x:v>us-gaap:SellingGeneralAndAdministrativeExpense; </x:v>
      </x:c>
    </x:row>
    <x:row r="801" ht="23" customHeight="1">
      <x:c r="A801" t="str">
        <x:v>FACT-0796</x:v>
      </x:c>
      <x:c r="B801" t="str">
        <x:v>opex</x:v>
      </x:c>
      <x:c r="C801" t="str">
        <x:v>H1 FY2027</x:v>
      </x:c>
      <x:c r="D801" t="str">
        <x:v>2026-01-26</x:v>
      </x:c>
      <x:c r="E801" t="str">
        <x:v>2026-07-26</x:v>
      </x:c>
      <x:c r="F801" s="63" t="n">
        <x:v>16029</x:v>
      </x:c>
      <x:c r="G801" s="65" t="str">
        <x:v>USD million</x:v>
      </x:c>
      <x:c r="H801" t="str">
        <x:v>SRC-001</x:v>
      </x:c>
      <x:c r="I801" t="str">
        <x:v>2026-08-26</x:v>
      </x:c>
      <x:c r="J801" t="str">
        <x:v>0001045810-26-000075</x:v>
      </x:c>
      <x:c r="K801" t="str">
        <x:v>https://www.sec.gov/Archives/edgar/data/1045810/000104581026000075/0001045810-26-000075-index.html</x:v>
      </x:c>
      <x:c r="L801" t="str">
        <x:v>Selected</x:v>
      </x:c>
      <x:c r="M801" t="str">
        <x:v>us-gaap:OperatingExpenses; </x:v>
      </x:c>
    </x:row>
    <x:row r="802" ht="23" customHeight="1">
      <x:c r="A802" t="str">
        <x:v>FACT-0797</x:v>
      </x:c>
      <x:c r="B802" t="str">
        <x:v>operating_income</x:v>
      </x:c>
      <x:c r="C802" t="str">
        <x:v>H1 FY2027</x:v>
      </x:c>
      <x:c r="D802" t="str">
        <x:v>2026-01-26</x:v>
      </x:c>
      <x:c r="E802" t="str">
        <x:v>2026-07-26</x:v>
      </x:c>
      <x:c r="F802" s="63" t="n">
        <x:v>117270</x:v>
      </x:c>
      <x:c r="G802" s="65" t="str">
        <x:v>USD million</x:v>
      </x:c>
      <x:c r="H802" t="str">
        <x:v>SRC-001</x:v>
      </x:c>
      <x:c r="I802" t="str">
        <x:v>2026-08-26</x:v>
      </x:c>
      <x:c r="J802" t="str">
        <x:v>0001045810-26-000075</x:v>
      </x:c>
      <x:c r="K802" t="str">
        <x:v>https://www.sec.gov/Archives/edgar/data/1045810/000104581026000075/0001045810-26-000075-index.html</x:v>
      </x:c>
      <x:c r="L802" t="str">
        <x:v>Selected</x:v>
      </x:c>
      <x:c r="M802" t="str">
        <x:v>us-gaap:OperatingIncomeLoss; </x:v>
      </x:c>
    </x:row>
    <x:row r="803" ht="23" customHeight="1">
      <x:c r="A803" t="str">
        <x:v>FACT-0798</x:v>
      </x:c>
      <x:c r="B803" t="str">
        <x:v>interest_income</x:v>
      </x:c>
      <x:c r="C803" t="str">
        <x:v>H1 FY2027</x:v>
      </x:c>
      <x:c r="D803" t="str">
        <x:v>2026-01-26</x:v>
      </x:c>
      <x:c r="E803" t="str">
        <x:v>2026-07-26</x:v>
      </x:c>
      <x:c r="F803" s="63" t="n">
        <x:v>1037</x:v>
      </x:c>
      <x:c r="G803" s="65" t="str">
        <x:v>USD million</x:v>
      </x:c>
      <x:c r="H803" t="str">
        <x:v>SRC-001</x:v>
      </x:c>
      <x:c r="I803" t="str">
        <x:v>2026-08-26</x:v>
      </x:c>
      <x:c r="J803" t="str">
        <x:v>0001045810-26-000075</x:v>
      </x:c>
      <x:c r="K803" t="str">
        <x:v>https://www.sec.gov/Archives/edgar/data/1045810/000104581026000075/0001045810-26-000075-index.html</x:v>
      </x:c>
      <x:c r="L803" t="str">
        <x:v>Selected</x:v>
      </x:c>
      <x:c r="M803" t="str">
        <x:v>us-gaap:InvestmentIncomeInterest; </x:v>
      </x:c>
    </x:row>
    <x:row r="804" ht="23" customHeight="1">
      <x:c r="A804" t="str">
        <x:v>FACT-0799</x:v>
      </x:c>
      <x:c r="B804" t="str">
        <x:v>interest_expense</x:v>
      </x:c>
      <x:c r="C804" t="str">
        <x:v>H1 FY2027</x:v>
      </x:c>
      <x:c r="D804" t="str">
        <x:v>2026-01-26</x:v>
      </x:c>
      <x:c r="E804" t="str">
        <x:v>2026-07-26</x:v>
      </x:c>
      <x:c r="F804" s="63" t="n">
        <x:v>329</x:v>
      </x:c>
      <x:c r="G804" s="65" t="str">
        <x:v>USD million</x:v>
      </x:c>
      <x:c r="H804" t="str">
        <x:v>SRC-001</x:v>
      </x:c>
      <x:c r="I804" t="str">
        <x:v>2026-08-26</x:v>
      </x:c>
      <x:c r="J804" t="str">
        <x:v>0001045810-26-000075</x:v>
      </x:c>
      <x:c r="K804" t="str">
        <x:v>https://www.sec.gov/Archives/edgar/data/1045810/000104581026000075/0001045810-26-000075-index.html</x:v>
      </x:c>
      <x:c r="L804" t="str">
        <x:v>Selected</x:v>
      </x:c>
      <x:c r="M804" t="str">
        <x:v>us-gaap:InterestExpenseNonoperating; </x:v>
      </x:c>
    </x:row>
    <x:row r="805" ht="23" customHeight="1">
      <x:c r="A805" t="str">
        <x:v>FACT-0800</x:v>
      </x:c>
      <x:c r="B805" t="str">
        <x:v>tax</x:v>
      </x:c>
      <x:c r="C805" t="str">
        <x:v>H1 FY2027</x:v>
      </x:c>
      <x:c r="D805" t="str">
        <x:v>2026-01-26</x:v>
      </x:c>
      <x:c r="E805" t="str">
        <x:v>2026-07-26</x:v>
      </x:c>
      <x:c r="F805" s="63" t="n">
        <x:v>23400</x:v>
      </x:c>
      <x:c r="G805" s="65" t="str">
        <x:v>USD million</x:v>
      </x:c>
      <x:c r="H805" t="str">
        <x:v>SRC-001</x:v>
      </x:c>
      <x:c r="I805" t="str">
        <x:v>2026-08-26</x:v>
      </x:c>
      <x:c r="J805" t="str">
        <x:v>0001045810-26-000075</x:v>
      </x:c>
      <x:c r="K805" t="str">
        <x:v>https://www.sec.gov/Archives/edgar/data/1045810/000104581026000075/0001045810-26-000075-index.html</x:v>
      </x:c>
      <x:c r="L805" t="str">
        <x:v>Selected</x:v>
      </x:c>
      <x:c r="M805" t="str">
        <x:v>us-gaap:IncomeTaxExpenseBenefit; </x:v>
      </x:c>
    </x:row>
    <x:row r="806" ht="23" customHeight="1">
      <x:c r="A806" t="str">
        <x:v>FACT-0801</x:v>
      </x:c>
      <x:c r="B806" t="str">
        <x:v>net_income</x:v>
      </x:c>
      <x:c r="C806" t="str">
        <x:v>H1 FY2027</x:v>
      </x:c>
      <x:c r="D806" t="str">
        <x:v>2026-01-26</x:v>
      </x:c>
      <x:c r="E806" t="str">
        <x:v>2026-07-26</x:v>
      </x:c>
      <x:c r="F806" s="63" t="n">
        <x:v>118010</x:v>
      </x:c>
      <x:c r="G806" s="65" t="str">
        <x:v>USD million</x:v>
      </x:c>
      <x:c r="H806" t="str">
        <x:v>SRC-001</x:v>
      </x:c>
      <x:c r="I806" t="str">
        <x:v>2026-08-26</x:v>
      </x:c>
      <x:c r="J806" t="str">
        <x:v>0001045810-26-000075</x:v>
      </x:c>
      <x:c r="K806" t="str">
        <x:v>https://www.sec.gov/Archives/edgar/data/1045810/000104581026000075/0001045810-26-000075-index.html</x:v>
      </x:c>
      <x:c r="L806" t="str">
        <x:v>Selected</x:v>
      </x:c>
      <x:c r="M806" t="str">
        <x:v>us-gaap:NetIncomeLoss; </x:v>
      </x:c>
    </x:row>
    <x:row r="807" ht="23" customHeight="1">
      <x:c r="A807" t="str">
        <x:v>FACT-0802</x:v>
      </x:c>
      <x:c r="B807" t="str">
        <x:v>eps_basic</x:v>
      </x:c>
      <x:c r="C807" t="str">
        <x:v>H1 FY2027</x:v>
      </x:c>
      <x:c r="D807" t="str">
        <x:v>2026-01-26</x:v>
      </x:c>
      <x:c r="E807" t="str">
        <x:v>2026-07-26</x:v>
      </x:c>
      <x:c r="F807" s="63" t="n">
        <x:v>4.87</x:v>
      </x:c>
      <x:c r="G807" s="65" t="str">
        <x:v>USD/share</x:v>
      </x:c>
      <x:c r="H807" t="str">
        <x:v>SRC-001</x:v>
      </x:c>
      <x:c r="I807" t="str">
        <x:v>2026-08-26</x:v>
      </x:c>
      <x:c r="J807" t="str">
        <x:v>0001045810-26-000075</x:v>
      </x:c>
      <x:c r="K807" t="str">
        <x:v>https://www.sec.gov/Archives/edgar/data/1045810/000104581026000075/0001045810-26-000075-index.html</x:v>
      </x:c>
      <x:c r="L807" t="str">
        <x:v>Selected</x:v>
      </x:c>
      <x:c r="M807" t="str">
        <x:v>us-gaap:EarningsPerShareBasic; Source-reported split basis; do not compare EPS/shares across filing vintages</x:v>
      </x:c>
    </x:row>
    <x:row r="808" ht="23" customHeight="1">
      <x:c r="A808" t="str">
        <x:v>FACT-0803</x:v>
      </x:c>
      <x:c r="B808" t="str">
        <x:v>eps_diluted</x:v>
      </x:c>
      <x:c r="C808" t="str">
        <x:v>H1 FY2027</x:v>
      </x:c>
      <x:c r="D808" t="str">
        <x:v>2026-01-26</x:v>
      </x:c>
      <x:c r="E808" t="str">
        <x:v>2026-07-26</x:v>
      </x:c>
      <x:c r="F808" s="63" t="n">
        <x:v>4.85</x:v>
      </x:c>
      <x:c r="G808" s="65" t="str">
        <x:v>USD/share</x:v>
      </x:c>
      <x:c r="H808" t="str">
        <x:v>SRC-001</x:v>
      </x:c>
      <x:c r="I808" t="str">
        <x:v>2026-08-26</x:v>
      </x:c>
      <x:c r="J808" t="str">
        <x:v>0001045810-26-000075</x:v>
      </x:c>
      <x:c r="K808" t="str">
        <x:v>https://www.sec.gov/Archives/edgar/data/1045810/000104581026000075/0001045810-26-000075-index.html</x:v>
      </x:c>
      <x:c r="L808" t="str">
        <x:v>Selected</x:v>
      </x:c>
      <x:c r="M808" t="str">
        <x:v>us-gaap:EarningsPerShareDiluted; Source-reported split basis; do not compare EPS/shares across filing vintages</x:v>
      </x:c>
    </x:row>
    <x:row r="809" ht="23" customHeight="1">
      <x:c r="A809" t="str">
        <x:v>FACT-0804</x:v>
      </x:c>
      <x:c r="B809" t="str">
        <x:v>shares_basic</x:v>
      </x:c>
      <x:c r="C809" t="str">
        <x:v>H1 FY2027</x:v>
      </x:c>
      <x:c r="D809" t="str">
        <x:v>2026-01-26</x:v>
      </x:c>
      <x:c r="E809" t="str">
        <x:v>2026-07-26</x:v>
      </x:c>
      <x:c r="F809" s="63" t="n">
        <x:v>24238</x:v>
      </x:c>
      <x:c r="G809" s="65" t="str">
        <x:v>million shares</x:v>
      </x:c>
      <x:c r="H809" t="str">
        <x:v>SRC-001</x:v>
      </x:c>
      <x:c r="I809" t="str">
        <x:v>2026-08-26</x:v>
      </x:c>
      <x:c r="J809" t="str">
        <x:v>0001045810-26-000075</x:v>
      </x:c>
      <x:c r="K809" t="str">
        <x:v>https://www.sec.gov/Archives/edgar/data/1045810/000104581026000075/0001045810-26-000075-index.html</x:v>
      </x:c>
      <x:c r="L809" t="str">
        <x:v>Selected</x:v>
      </x:c>
      <x:c r="M809" t="str">
        <x:v>us-gaap:WeightedAverageNumberOfSharesOutstandingBasic; Source-reported split basis; do not compare EPS/shares across filing vintages</x:v>
      </x:c>
    </x:row>
    <x:row r="810" ht="23" customHeight="1">
      <x:c r="A810" t="str">
        <x:v>FACT-0805</x:v>
      </x:c>
      <x:c r="B810" t="str">
        <x:v>shares_diluted</x:v>
      </x:c>
      <x:c r="C810" t="str">
        <x:v>H1 FY2027</x:v>
      </x:c>
      <x:c r="D810" t="str">
        <x:v>2026-01-26</x:v>
      </x:c>
      <x:c r="E810" t="str">
        <x:v>2026-07-26</x:v>
      </x:c>
      <x:c r="F810" s="63" t="n">
        <x:v>24338</x:v>
      </x:c>
      <x:c r="G810" s="65" t="str">
        <x:v>million shares</x:v>
      </x:c>
      <x:c r="H810" t="str">
        <x:v>SRC-001</x:v>
      </x:c>
      <x:c r="I810" t="str">
        <x:v>2026-08-26</x:v>
      </x:c>
      <x:c r="J810" t="str">
        <x:v>0001045810-26-000075</x:v>
      </x:c>
      <x:c r="K810" t="str">
        <x:v>https://www.sec.gov/Archives/edgar/data/1045810/000104581026000075/0001045810-26-000075-index.html</x:v>
      </x:c>
      <x:c r="L810" t="str">
        <x:v>Selected</x:v>
      </x:c>
      <x:c r="M810" t="str">
        <x:v>us-gaap:WeightedAverageNumberOfDilutedSharesOutstanding; Source-reported split basis; do not compare EPS/shares across filing vintages</x:v>
      </x:c>
    </x:row>
    <x:row r="811" ht="23" customHeight="1">
      <x:c r="A811" t="str">
        <x:v>FACT-0806</x:v>
      </x:c>
      <x:c r="B811" t="str">
        <x:v>cash</x:v>
      </x:c>
      <x:c r="C811" t="str">
        <x:v>H1 FY2027</x:v>
      </x:c>
      <x:c r="D811" t="str">
        <x:v>Not captured</x:v>
      </x:c>
      <x:c r="E811" t="str">
        <x:v>2026-07-26</x:v>
      </x:c>
      <x:c r="F811" s="63" t="n">
        <x:v>22443</x:v>
      </x:c>
      <x:c r="G811" s="65" t="str">
        <x:v>USD million</x:v>
      </x:c>
      <x:c r="H811" t="str">
        <x:v>SRC-001</x:v>
      </x:c>
      <x:c r="I811" t="str">
        <x:v>2026-08-26</x:v>
      </x:c>
      <x:c r="J811" t="str">
        <x:v>0001045810-26-000075</x:v>
      </x:c>
      <x:c r="K811" t="str">
        <x:v>https://www.sec.gov/Archives/edgar/data/1045810/000104581026000075/0001045810-26-000075-index.html</x:v>
      </x:c>
      <x:c r="L811" t="str">
        <x:v>Selected</x:v>
      </x:c>
      <x:c r="M811" t="str">
        <x:v>us-gaap:CashAndCashEquivalentsAtCarryingValue; </x:v>
      </x:c>
    </x:row>
    <x:row r="812" ht="23" customHeight="1">
      <x:c r="A812" t="str">
        <x:v>FACT-0807</x:v>
      </x:c>
      <x:c r="B812" t="str">
        <x:v>receivables</x:v>
      </x:c>
      <x:c r="C812" t="str">
        <x:v>H1 FY2027</x:v>
      </x:c>
      <x:c r="D812" t="str">
        <x:v>Not captured</x:v>
      </x:c>
      <x:c r="E812" t="str">
        <x:v>2026-07-26</x:v>
      </x:c>
      <x:c r="F812" s="63" t="n">
        <x:v>63059</x:v>
      </x:c>
      <x:c r="G812" s="65" t="str">
        <x:v>USD million</x:v>
      </x:c>
      <x:c r="H812" t="str">
        <x:v>SRC-001</x:v>
      </x:c>
      <x:c r="I812" t="str">
        <x:v>2026-08-26</x:v>
      </x:c>
      <x:c r="J812" t="str">
        <x:v>0001045810-26-000075</x:v>
      </x:c>
      <x:c r="K812" t="str">
        <x:v>https://www.sec.gov/Archives/edgar/data/1045810/000104581026000075/0001045810-26-000075-index.html</x:v>
      </x:c>
      <x:c r="L812" t="str">
        <x:v>Selected</x:v>
      </x:c>
      <x:c r="M812" t="str">
        <x:v>us-gaap:AccountsReceivableNetCurrent; </x:v>
      </x:c>
    </x:row>
    <x:row r="813" ht="23" customHeight="1">
      <x:c r="A813" t="str">
        <x:v>FACT-0808</x:v>
      </x:c>
      <x:c r="B813" t="str">
        <x:v>inventory</x:v>
      </x:c>
      <x:c r="C813" t="str">
        <x:v>H1 FY2027</x:v>
      </x:c>
      <x:c r="D813" t="str">
        <x:v>Not captured</x:v>
      </x:c>
      <x:c r="E813" t="str">
        <x:v>2026-07-26</x:v>
      </x:c>
      <x:c r="F813" s="63" t="n">
        <x:v>31575</x:v>
      </x:c>
      <x:c r="G813" s="65" t="str">
        <x:v>USD million</x:v>
      </x:c>
      <x:c r="H813" t="str">
        <x:v>SRC-001</x:v>
      </x:c>
      <x:c r="I813" t="str">
        <x:v>2026-08-26</x:v>
      </x:c>
      <x:c r="J813" t="str">
        <x:v>0001045810-26-000075</x:v>
      </x:c>
      <x:c r="K813" t="str">
        <x:v>https://www.sec.gov/Archives/edgar/data/1045810/000104581026000075/0001045810-26-000075-index.html</x:v>
      </x:c>
      <x:c r="L813" t="str">
        <x:v>Selected</x:v>
      </x:c>
      <x:c r="M813" t="str">
        <x:v>us-gaap:InventoryNet; </x:v>
      </x:c>
    </x:row>
    <x:row r="814" ht="23" customHeight="1">
      <x:c r="A814" t="str">
        <x:v>FACT-0809</x:v>
      </x:c>
      <x:c r="B814" t="str">
        <x:v>current_assets</x:v>
      </x:c>
      <x:c r="C814" t="str">
        <x:v>H1 FY2027</x:v>
      </x:c>
      <x:c r="D814" t="str">
        <x:v>Not captured</x:v>
      </x:c>
      <x:c r="E814" t="str">
        <x:v>2026-07-26</x:v>
      </x:c>
      <x:c r="F814" s="63" t="n">
        <x:v>197412</x:v>
      </x:c>
      <x:c r="G814" s="65" t="str">
        <x:v>USD million</x:v>
      </x:c>
      <x:c r="H814" t="str">
        <x:v>SRC-001</x:v>
      </x:c>
      <x:c r="I814" t="str">
        <x:v>2026-08-26</x:v>
      </x:c>
      <x:c r="J814" t="str">
        <x:v>0001045810-26-000075</x:v>
      </x:c>
      <x:c r="K814" t="str">
        <x:v>https://www.sec.gov/Archives/edgar/data/1045810/000104581026000075/0001045810-26-000075-index.html</x:v>
      </x:c>
      <x:c r="L814" t="str">
        <x:v>Selected</x:v>
      </x:c>
      <x:c r="M814" t="str">
        <x:v>us-gaap:AssetsCurrent; </x:v>
      </x:c>
    </x:row>
    <x:row r="815" ht="23" customHeight="1">
      <x:c r="A815" t="str">
        <x:v>FACT-0810</x:v>
      </x:c>
      <x:c r="B815" t="str">
        <x:v>ppe</x:v>
      </x:c>
      <x:c r="C815" t="str">
        <x:v>H1 FY2027</x:v>
      </x:c>
      <x:c r="D815" t="str">
        <x:v>Not captured</x:v>
      </x:c>
      <x:c r="E815" t="str">
        <x:v>2026-07-26</x:v>
      </x:c>
      <x:c r="F815" s="63" t="n">
        <x:v>14285</x:v>
      </x:c>
      <x:c r="G815" s="65" t="str">
        <x:v>USD million</x:v>
      </x:c>
      <x:c r="H815" t="str">
        <x:v>SRC-001</x:v>
      </x:c>
      <x:c r="I815" t="str">
        <x:v>2026-08-26</x:v>
      </x:c>
      <x:c r="J815" t="str">
        <x:v>0001045810-26-000075</x:v>
      </x:c>
      <x:c r="K815" t="str">
        <x:v>https://www.sec.gov/Archives/edgar/data/1045810/000104581026000075/0001045810-26-000075-index.html</x:v>
      </x:c>
      <x:c r="L815" t="str">
        <x:v>Selected</x:v>
      </x:c>
      <x:c r="M815" t="str">
        <x:v>us-gaap:PropertyPlantAndEquipmentNet; </x:v>
      </x:c>
    </x:row>
    <x:row r="816" ht="23" customHeight="1">
      <x:c r="A816" t="str">
        <x:v>FACT-0811</x:v>
      </x:c>
      <x:c r="B816" t="str">
        <x:v>goodwill</x:v>
      </x:c>
      <x:c r="C816" t="str">
        <x:v>H1 FY2027</x:v>
      </x:c>
      <x:c r="D816" t="str">
        <x:v>Not captured</x:v>
      </x:c>
      <x:c r="E816" t="str">
        <x:v>2026-07-26</x:v>
      </x:c>
      <x:c r="F816" s="63" t="n">
        <x:v>21125</x:v>
      </x:c>
      <x:c r="G816" s="65" t="str">
        <x:v>USD million</x:v>
      </x:c>
      <x:c r="H816" t="str">
        <x:v>SRC-001</x:v>
      </x:c>
      <x:c r="I816" t="str">
        <x:v>2026-08-26</x:v>
      </x:c>
      <x:c r="J816" t="str">
        <x:v>0001045810-26-000075</x:v>
      </x:c>
      <x:c r="K816" t="str">
        <x:v>https://www.sec.gov/Archives/edgar/data/1045810/000104581026000075/0001045810-26-000075-index.html</x:v>
      </x:c>
      <x:c r="L816" t="str">
        <x:v>Selected</x:v>
      </x:c>
      <x:c r="M816" t="str">
        <x:v>us-gaap:Goodwill; </x:v>
      </x:c>
    </x:row>
    <x:row r="817" ht="23" customHeight="1">
      <x:c r="A817" t="str">
        <x:v>FACT-0812</x:v>
      </x:c>
      <x:c r="B817" t="str">
        <x:v>intangibles</x:v>
      </x:c>
      <x:c r="C817" t="str">
        <x:v>H1 FY2027</x:v>
      </x:c>
      <x:c r="D817" t="str">
        <x:v>Not captured</x:v>
      </x:c>
      <x:c r="E817" t="str">
        <x:v>2026-07-26</x:v>
      </x:c>
      <x:c r="F817" s="63" t="n">
        <x:v>2998</x:v>
      </x:c>
      <x:c r="G817" s="65" t="str">
        <x:v>USD million</x:v>
      </x:c>
      <x:c r="H817" t="str">
        <x:v>SRC-001</x:v>
      </x:c>
      <x:c r="I817" t="str">
        <x:v>2026-08-26</x:v>
      </x:c>
      <x:c r="J817" t="str">
        <x:v>0001045810-26-000075</x:v>
      </x:c>
      <x:c r="K817" t="str">
        <x:v>https://www.sec.gov/Archives/edgar/data/1045810/000104581026000075/0001045810-26-000075-index.html</x:v>
      </x:c>
      <x:c r="L817" t="str">
        <x:v>Selected</x:v>
      </x:c>
      <x:c r="M817" t="str">
        <x:v>us-gaap:FiniteLivedIntangibleAssetsNet; </x:v>
      </x:c>
    </x:row>
    <x:row r="818" ht="23" customHeight="1">
      <x:c r="A818" t="str">
        <x:v>FACT-0813</x:v>
      </x:c>
      <x:c r="B818" t="str">
        <x:v>assets</x:v>
      </x:c>
      <x:c r="C818" t="str">
        <x:v>H1 FY2027</x:v>
      </x:c>
      <x:c r="D818" t="str">
        <x:v>Not captured</x:v>
      </x:c>
      <x:c r="E818" t="str">
        <x:v>2026-07-26</x:v>
      </x:c>
      <x:c r="F818" s="63" t="n">
        <x:v>320272</x:v>
      </x:c>
      <x:c r="G818" s="65" t="str">
        <x:v>USD million</x:v>
      </x:c>
      <x:c r="H818" t="str">
        <x:v>SRC-001</x:v>
      </x:c>
      <x:c r="I818" t="str">
        <x:v>2026-08-26</x:v>
      </x:c>
      <x:c r="J818" t="str">
        <x:v>0001045810-26-000075</x:v>
      </x:c>
      <x:c r="K818" t="str">
        <x:v>https://www.sec.gov/Archives/edgar/data/1045810/000104581026000075/0001045810-26-000075-index.html</x:v>
      </x:c>
      <x:c r="L818" t="str">
        <x:v>Selected</x:v>
      </x:c>
      <x:c r="M818" t="str">
        <x:v>us-gaap:Assets; </x:v>
      </x:c>
    </x:row>
    <x:row r="819" ht="23" customHeight="1">
      <x:c r="A819" t="str">
        <x:v>FACT-0814</x:v>
      </x:c>
      <x:c r="B819" t="str">
        <x:v>payables</x:v>
      </x:c>
      <x:c r="C819" t="str">
        <x:v>H1 FY2027</x:v>
      </x:c>
      <x:c r="D819" t="str">
        <x:v>Not captured</x:v>
      </x:c>
      <x:c r="E819" t="str">
        <x:v>2026-07-26</x:v>
      </x:c>
      <x:c r="F819" s="63" t="n">
        <x:v>15059</x:v>
      </x:c>
      <x:c r="G819" s="65" t="str">
        <x:v>USD million</x:v>
      </x:c>
      <x:c r="H819" t="str">
        <x:v>SRC-001</x:v>
      </x:c>
      <x:c r="I819" t="str">
        <x:v>2026-08-26</x:v>
      </x:c>
      <x:c r="J819" t="str">
        <x:v>0001045810-26-000075</x:v>
      </x:c>
      <x:c r="K819" t="str">
        <x:v>https://www.sec.gov/Archives/edgar/data/1045810/000104581026000075/0001045810-26-000075-index.html</x:v>
      </x:c>
      <x:c r="L819" t="str">
        <x:v>Selected</x:v>
      </x:c>
      <x:c r="M819" t="str">
        <x:v>us-gaap:AccountsPayableCurrent; </x:v>
      </x:c>
    </x:row>
    <x:row r="820" ht="23" customHeight="1">
      <x:c r="A820" t="str">
        <x:v>FACT-0815</x:v>
      </x:c>
      <x:c r="B820" t="str">
        <x:v>current_liabilities</x:v>
      </x:c>
      <x:c r="C820" t="str">
        <x:v>H1 FY2027</x:v>
      </x:c>
      <x:c r="D820" t="str">
        <x:v>Not captured</x:v>
      </x:c>
      <x:c r="E820" t="str">
        <x:v>2026-07-26</x:v>
      </x:c>
      <x:c r="F820" s="63" t="n">
        <x:v>43019</x:v>
      </x:c>
      <x:c r="G820" s="65" t="str">
        <x:v>USD million</x:v>
      </x:c>
      <x:c r="H820" t="str">
        <x:v>SRC-001</x:v>
      </x:c>
      <x:c r="I820" t="str">
        <x:v>2026-08-26</x:v>
      </x:c>
      <x:c r="J820" t="str">
        <x:v>0001045810-26-000075</x:v>
      </x:c>
      <x:c r="K820" t="str">
        <x:v>https://www.sec.gov/Archives/edgar/data/1045810/000104581026000075/0001045810-26-000075-index.html</x:v>
      </x:c>
      <x:c r="L820" t="str">
        <x:v>Selected</x:v>
      </x:c>
      <x:c r="M820" t="str">
        <x:v>us-gaap:LiabilitiesCurrent; </x:v>
      </x:c>
    </x:row>
    <x:row r="821" ht="23" customHeight="1">
      <x:c r="A821" t="str">
        <x:v>FACT-0816</x:v>
      </x:c>
      <x:c r="B821" t="str">
        <x:v>liabilities</x:v>
      </x:c>
      <x:c r="C821" t="str">
        <x:v>H1 FY2027</x:v>
      </x:c>
      <x:c r="D821" t="str">
        <x:v>Not captured</x:v>
      </x:c>
      <x:c r="E821" t="str">
        <x:v>2026-07-26</x:v>
      </x:c>
      <x:c r="F821" s="63" t="n">
        <x:v>91288</x:v>
      </x:c>
      <x:c r="G821" s="65" t="str">
        <x:v>USD million</x:v>
      </x:c>
      <x:c r="H821" t="str">
        <x:v>SRC-001</x:v>
      </x:c>
      <x:c r="I821" t="str">
        <x:v>2026-08-26</x:v>
      </x:c>
      <x:c r="J821" t="str">
        <x:v>0001045810-26-000075</x:v>
      </x:c>
      <x:c r="K821" t="str">
        <x:v>https://www.sec.gov/Archives/edgar/data/1045810/000104581026000075/0001045810-26-000075-index.html</x:v>
      </x:c>
      <x:c r="L821" t="str">
        <x:v>Selected</x:v>
      </x:c>
      <x:c r="M821" t="str">
        <x:v>us-gaap:Liabilities; </x:v>
      </x:c>
    </x:row>
    <x:row r="822" ht="23" customHeight="1">
      <x:c r="A822" t="str">
        <x:v>FACT-0817</x:v>
      </x:c>
      <x:c r="B822" t="str">
        <x:v>debt_current</x:v>
      </x:c>
      <x:c r="C822" t="str">
        <x:v>H1 FY2027</x:v>
      </x:c>
      <x:c r="D822" t="str">
        <x:v>Not captured</x:v>
      </x:c>
      <x:c r="E822" t="str">
        <x:v>2026-07-26</x:v>
      </x:c>
      <x:c r="F822" s="63" t="n">
        <x:v>1000</x:v>
      </x:c>
      <x:c r="G822" s="65" t="str">
        <x:v>USD million</x:v>
      </x:c>
      <x:c r="H822" t="str">
        <x:v>SRC-001</x:v>
      </x:c>
      <x:c r="I822" t="str">
        <x:v>2026-08-26</x:v>
      </x:c>
      <x:c r="J822" t="str">
        <x:v>0001045810-26-000075</x:v>
      </x:c>
      <x:c r="K822" t="str">
        <x:v>https://www.sec.gov/Archives/edgar/data/1045810/000104581026000075/0001045810-26-000075-index.html</x:v>
      </x:c>
      <x:c r="L822" t="str">
        <x:v>Selected</x:v>
      </x:c>
      <x:c r="M822" t="str">
        <x:v>us-gaap:LongTermDebtCurrent; </x:v>
      </x:c>
    </x:row>
    <x:row r="823" ht="23" customHeight="1">
      <x:c r="A823" t="str">
        <x:v>FACT-0818</x:v>
      </x:c>
      <x:c r="B823" t="str">
        <x:v>debt_long</x:v>
      </x:c>
      <x:c r="C823" t="str">
        <x:v>H1 FY2027</x:v>
      </x:c>
      <x:c r="D823" t="str">
        <x:v>Not captured</x:v>
      </x:c>
      <x:c r="E823" t="str">
        <x:v>2026-07-26</x:v>
      </x:c>
      <x:c r="F823" s="63" t="n">
        <x:v>32366</x:v>
      </x:c>
      <x:c r="G823" s="65" t="str">
        <x:v>USD million</x:v>
      </x:c>
      <x:c r="H823" t="str">
        <x:v>SRC-001</x:v>
      </x:c>
      <x:c r="I823" t="str">
        <x:v>2026-08-26</x:v>
      </x:c>
      <x:c r="J823" t="str">
        <x:v>0001045810-26-000075</x:v>
      </x:c>
      <x:c r="K823" t="str">
        <x:v>https://www.sec.gov/Archives/edgar/data/1045810/000104581026000075/0001045810-26-000075-index.html</x:v>
      </x:c>
      <x:c r="L823" t="str">
        <x:v>Selected</x:v>
      </x:c>
      <x:c r="M823" t="str">
        <x:v>us-gaap:LongTermDebtNoncurrent; </x:v>
      </x:c>
    </x:row>
    <x:row r="824" ht="23" customHeight="1">
      <x:c r="A824" t="str">
        <x:v>FACT-0819</x:v>
      </x:c>
      <x:c r="B824" t="str">
        <x:v>equity</x:v>
      </x:c>
      <x:c r="C824" t="str">
        <x:v>H1 FY2027</x:v>
      </x:c>
      <x:c r="D824" t="str">
        <x:v>Not captured</x:v>
      </x:c>
      <x:c r="E824" t="str">
        <x:v>2026-07-26</x:v>
      </x:c>
      <x:c r="F824" s="63" t="n">
        <x:v>228984</x:v>
      </x:c>
      <x:c r="G824" s="65" t="str">
        <x:v>USD million</x:v>
      </x:c>
      <x:c r="H824" t="str">
        <x:v>SRC-001</x:v>
      </x:c>
      <x:c r="I824" t="str">
        <x:v>2026-08-26</x:v>
      </x:c>
      <x:c r="J824" t="str">
        <x:v>0001045810-26-000075</x:v>
      </x:c>
      <x:c r="K824" t="str">
        <x:v>https://www.sec.gov/Archives/edgar/data/1045810/000104581026000075/0001045810-26-000075-index.html</x:v>
      </x:c>
      <x:c r="L824" t="str">
        <x:v>Selected</x:v>
      </x:c>
      <x:c r="M824" t="str">
        <x:v>us-gaap:StockholdersEquity; </x:v>
      </x:c>
    </x:row>
    <x:row r="825" ht="23" customHeight="1">
      <x:c r="A825" t="str">
        <x:v>FACT-0820</x:v>
      </x:c>
      <x:c r="B825" t="str">
        <x:v>retained</x:v>
      </x:c>
      <x:c r="C825" t="str">
        <x:v>H1 FY2027</x:v>
      </x:c>
      <x:c r="D825" t="str">
        <x:v>Not captured</x:v>
      </x:c>
      <x:c r="E825" t="str">
        <x:v>2026-07-26</x:v>
      </x:c>
      <x:c r="F825" s="63" t="n">
        <x:v>219157</x:v>
      </x:c>
      <x:c r="G825" s="65" t="str">
        <x:v>USD million</x:v>
      </x:c>
      <x:c r="H825" t="str">
        <x:v>SRC-001</x:v>
      </x:c>
      <x:c r="I825" t="str">
        <x:v>2026-08-26</x:v>
      </x:c>
      <x:c r="J825" t="str">
        <x:v>0001045810-26-000075</x:v>
      </x:c>
      <x:c r="K825" t="str">
        <x:v>https://www.sec.gov/Archives/edgar/data/1045810/000104581026000075/0001045810-26-000075-index.html</x:v>
      </x:c>
      <x:c r="L825" t="str">
        <x:v>Selected</x:v>
      </x:c>
      <x:c r="M825" t="str">
        <x:v>us-gaap:RetainedEarningsAccumulatedDeficit; </x:v>
      </x:c>
    </x:row>
    <x:row r="826" ht="23" customHeight="1">
      <x:c r="A826" t="str">
        <x:v>FACT-0821</x:v>
      </x:c>
      <x:c r="B826" t="str">
        <x:v>cfo</x:v>
      </x:c>
      <x:c r="C826" t="str">
        <x:v>H1 FY2027</x:v>
      </x:c>
      <x:c r="D826" t="str">
        <x:v>2026-01-26</x:v>
      </x:c>
      <x:c r="E826" t="str">
        <x:v>2026-07-26</x:v>
      </x:c>
      <x:c r="F826" s="63" t="n">
        <x:v>74421</x:v>
      </x:c>
      <x:c r="G826" s="65" t="str">
        <x:v>USD million</x:v>
      </x:c>
      <x:c r="H826" t="str">
        <x:v>SRC-001</x:v>
      </x:c>
      <x:c r="I826" t="str">
        <x:v>2026-08-26</x:v>
      </x:c>
      <x:c r="J826" t="str">
        <x:v>0001045810-26-000075</x:v>
      </x:c>
      <x:c r="K826" t="str">
        <x:v>https://www.sec.gov/Archives/edgar/data/1045810/000104581026000075/0001045810-26-000075-index.html</x:v>
      </x:c>
      <x:c r="L826" t="str">
        <x:v>Selected</x:v>
      </x:c>
      <x:c r="M826" t="str">
        <x:v>us-gaap:NetCashProvidedByUsedInOperatingActivities; </x:v>
      </x:c>
    </x:row>
    <x:row r="827" ht="23" customHeight="1">
      <x:c r="A827" t="str">
        <x:v>FACT-0822</x:v>
      </x:c>
      <x:c r="B827" t="str">
        <x:v>cfi</x:v>
      </x:c>
      <x:c r="C827" t="str">
        <x:v>H1 FY2027</x:v>
      </x:c>
      <x:c r="D827" t="str">
        <x:v>2026-01-26</x:v>
      </x:c>
      <x:c r="E827" t="str">
        <x:v>2026-07-26</x:v>
      </x:c>
      <x:c r="F827" s="63" t="n">
        <x:v>-35124</x:v>
      </x:c>
      <x:c r="G827" s="65" t="str">
        <x:v>USD million</x:v>
      </x:c>
      <x:c r="H827" t="str">
        <x:v>SRC-001</x:v>
      </x:c>
      <x:c r="I827" t="str">
        <x:v>2026-08-26</x:v>
      </x:c>
      <x:c r="J827" t="str">
        <x:v>0001045810-26-000075</x:v>
      </x:c>
      <x:c r="K827" t="str">
        <x:v>https://www.sec.gov/Archives/edgar/data/1045810/000104581026000075/0001045810-26-000075-index.html</x:v>
      </x:c>
      <x:c r="L827" t="str">
        <x:v>Selected</x:v>
      </x:c>
      <x:c r="M827" t="str">
        <x:v>us-gaap:NetCashProvidedByUsedInInvestingActivities; </x:v>
      </x:c>
    </x:row>
    <x:row r="828" ht="23" customHeight="1">
      <x:c r="A828" t="str">
        <x:v>FACT-0823</x:v>
      </x:c>
      <x:c r="B828" t="str">
        <x:v>cff</x:v>
      </x:c>
      <x:c r="C828" t="str">
        <x:v>H1 FY2027</x:v>
      </x:c>
      <x:c r="D828" t="str">
        <x:v>2026-01-26</x:v>
      </x:c>
      <x:c r="E828" t="str">
        <x:v>2026-07-26</x:v>
      </x:c>
      <x:c r="F828" s="63" t="n">
        <x:v>-27459</x:v>
      </x:c>
      <x:c r="G828" s="65" t="str">
        <x:v>USD million</x:v>
      </x:c>
      <x:c r="H828" t="str">
        <x:v>SRC-001</x:v>
      </x:c>
      <x:c r="I828" t="str">
        <x:v>2026-08-26</x:v>
      </x:c>
      <x:c r="J828" t="str">
        <x:v>0001045810-26-000075</x:v>
      </x:c>
      <x:c r="K828" t="str">
        <x:v>https://www.sec.gov/Archives/edgar/data/1045810/000104581026000075/0001045810-26-000075-index.html</x:v>
      </x:c>
      <x:c r="L828" t="str">
        <x:v>Selected</x:v>
      </x:c>
      <x:c r="M828" t="str">
        <x:v>us-gaap:NetCashProvidedByUsedInFinancingActivities; </x:v>
      </x:c>
    </x:row>
    <x:row r="829" ht="23" customHeight="1">
      <x:c r="A829" t="str">
        <x:v>FACT-0824</x:v>
      </x:c>
      <x:c r="B829" t="str">
        <x:v>da</x:v>
      </x:c>
      <x:c r="C829" t="str">
        <x:v>H1 FY2027</x:v>
      </x:c>
      <x:c r="D829" t="str">
        <x:v>2026-01-26</x:v>
      </x:c>
      <x:c r="E829" t="str">
        <x:v>2026-07-26</x:v>
      </x:c>
      <x:c r="F829" s="63" t="n">
        <x:v>2124</x:v>
      </x:c>
      <x:c r="G829" s="65" t="str">
        <x:v>USD million</x:v>
      </x:c>
      <x:c r="H829" t="str">
        <x:v>SRC-001</x:v>
      </x:c>
      <x:c r="I829" t="str">
        <x:v>2026-08-26</x:v>
      </x:c>
      <x:c r="J829" t="str">
        <x:v>0001045810-26-000075</x:v>
      </x:c>
      <x:c r="K829" t="str">
        <x:v>https://www.sec.gov/Archives/edgar/data/1045810/000104581026000075/0001045810-26-000075-index.html</x:v>
      </x:c>
      <x:c r="L829" t="str">
        <x:v>Selected</x:v>
      </x:c>
      <x:c r="M829" t="str">
        <x:v>us-gaap:DepreciationDepletionAndAmortization; </x:v>
      </x:c>
    </x:row>
    <x:row r="830" ht="23" customHeight="1">
      <x:c r="A830" t="str">
        <x:v>FACT-0825</x:v>
      </x:c>
      <x:c r="B830" t="str">
        <x:v>sbc</x:v>
      </x:c>
      <x:c r="C830" t="str">
        <x:v>H1 FY2027</x:v>
      </x:c>
      <x:c r="D830" t="str">
        <x:v>2026-01-26</x:v>
      </x:c>
      <x:c r="E830" t="str">
        <x:v>2026-07-26</x:v>
      </x:c>
      <x:c r="F830" s="63" t="n">
        <x:v>3954</x:v>
      </x:c>
      <x:c r="G830" s="65" t="str">
        <x:v>USD million</x:v>
      </x:c>
      <x:c r="H830" t="str">
        <x:v>SRC-001</x:v>
      </x:c>
      <x:c r="I830" t="str">
        <x:v>2026-08-26</x:v>
      </x:c>
      <x:c r="J830" t="str">
        <x:v>0001045810-26-000075</x:v>
      </x:c>
      <x:c r="K830" t="str">
        <x:v>https://www.sec.gov/Archives/edgar/data/1045810/000104581026000075/0001045810-26-000075-index.html</x:v>
      </x:c>
      <x:c r="L830" t="str">
        <x:v>Selected</x:v>
      </x:c>
      <x:c r="M830" t="str">
        <x:v>us-gaap:ShareBasedCompensation; </x:v>
      </x:c>
    </x:row>
    <x:row r="831" ht="23" customHeight="1">
      <x:c r="A831" t="str">
        <x:v>FACT-0826</x:v>
      </x:c>
      <x:c r="B831" t="str">
        <x:v>capex</x:v>
      </x:c>
      <x:c r="C831" t="str">
        <x:v>H1 FY2027</x:v>
      </x:c>
      <x:c r="D831" t="str">
        <x:v>2026-01-26</x:v>
      </x:c>
      <x:c r="E831" t="str">
        <x:v>2026-07-26</x:v>
      </x:c>
      <x:c r="F831" s="63" t="n">
        <x:v>4434</x:v>
      </x:c>
      <x:c r="G831" s="65" t="str">
        <x:v>USD million</x:v>
      </x:c>
      <x:c r="H831" t="str">
        <x:v>SRC-001</x:v>
      </x:c>
      <x:c r="I831" t="str">
        <x:v>2026-08-26</x:v>
      </x:c>
      <x:c r="J831" t="str">
        <x:v>0001045810-26-000075</x:v>
      </x:c>
      <x:c r="K831" t="str">
        <x:v>https://www.sec.gov/Archives/edgar/data/1045810/000104581026000075/0001045810-26-000075-index.html</x:v>
      </x:c>
      <x:c r="L831" t="str">
        <x:v>Selected</x:v>
      </x:c>
      <x:c r="M831" t="str">
        <x:v>us-gaap:PaymentsToAcquireProductiveAssets; </x:v>
      </x:c>
    </x:row>
    <x:row r="832" ht="23" customHeight="1">
      <x:c r="A832" t="str">
        <x:v>FACT-0827</x:v>
      </x:c>
      <x:c r="B832" t="str">
        <x:v>acquisitions</x:v>
      </x:c>
      <x:c r="C832" t="str">
        <x:v>H1 FY2027</x:v>
      </x:c>
      <x:c r="D832" t="str">
        <x:v>2026-01-26</x:v>
      </x:c>
      <x:c r="E832" t="str">
        <x:v>2026-07-26</x:v>
      </x:c>
      <x:c r="F832" s="63" t="n">
        <x:v>298</x:v>
      </x:c>
      <x:c r="G832" s="65" t="str">
        <x:v>USD million</x:v>
      </x:c>
      <x:c r="H832" t="str">
        <x:v>SRC-001</x:v>
      </x:c>
      <x:c r="I832" t="str">
        <x:v>2026-08-26</x:v>
      </x:c>
      <x:c r="J832" t="str">
        <x:v>0001045810-26-000075</x:v>
      </x:c>
      <x:c r="K832" t="str">
        <x:v>https://www.sec.gov/Archives/edgar/data/1045810/000104581026000075/0001045810-26-000075-index.html</x:v>
      </x:c>
      <x:c r="L832" t="str">
        <x:v>Selected</x:v>
      </x:c>
      <x:c r="M832" t="str">
        <x:v>us-gaap:PaymentsToAcquireBusinessesNetOfCashAcquired; </x:v>
      </x:c>
    </x:row>
    <x:row r="833" ht="23" customHeight="1">
      <x:c r="A833" t="str">
        <x:v>FACT-0828</x:v>
      </x:c>
      <x:c r="B833" t="str">
        <x:v>repurchases</x:v>
      </x:c>
      <x:c r="C833" t="str">
        <x:v>H1 FY2027</x:v>
      </x:c>
      <x:c r="D833" t="str">
        <x:v>2026-01-26</x:v>
      </x:c>
      <x:c r="E833" t="str">
        <x:v>2026-07-26</x:v>
      </x:c>
      <x:c r="F833" s="63" t="n">
        <x:v>39044</x:v>
      </x:c>
      <x:c r="G833" s="65" t="str">
        <x:v>USD million</x:v>
      </x:c>
      <x:c r="H833" t="str">
        <x:v>SRC-001</x:v>
      </x:c>
      <x:c r="I833" t="str">
        <x:v>2026-08-26</x:v>
      </x:c>
      <x:c r="J833" t="str">
        <x:v>0001045810-26-000075</x:v>
      </x:c>
      <x:c r="K833" t="str">
        <x:v>https://www.sec.gov/Archives/edgar/data/1045810/000104581026000075/0001045810-26-000075-index.html</x:v>
      </x:c>
      <x:c r="L833" t="str">
        <x:v>Selected</x:v>
      </x:c>
      <x:c r="M833" t="str">
        <x:v>us-gaap:PaymentsForRepurchaseOfCommonStock; </x:v>
      </x:c>
    </x:row>
    <x:row r="834" ht="23" customHeight="1">
      <x:c r="A834" t="str">
        <x:v>FACT-0829</x:v>
      </x:c>
      <x:c r="B834" t="str">
        <x:v>dividends</x:v>
      </x:c>
      <x:c r="C834" t="str">
        <x:v>H1 FY2027</x:v>
      </x:c>
      <x:c r="D834" t="str">
        <x:v>2026-01-26</x:v>
      </x:c>
      <x:c r="E834" t="str">
        <x:v>2026-07-26</x:v>
      </x:c>
      <x:c r="F834" s="63" t="n">
        <x:v>6290</x:v>
      </x:c>
      <x:c r="G834" s="65" t="str">
        <x:v>USD million</x:v>
      </x:c>
      <x:c r="H834" t="str">
        <x:v>SRC-001</x:v>
      </x:c>
      <x:c r="I834" t="str">
        <x:v>2026-08-26</x:v>
      </x:c>
      <x:c r="J834" t="str">
        <x:v>0001045810-26-000075</x:v>
      </x:c>
      <x:c r="K834" t="str">
        <x:v>https://www.sec.gov/Archives/edgar/data/1045810/000104581026000075/0001045810-26-000075-index.html</x:v>
      </x:c>
      <x:c r="L834" t="str">
        <x:v>Selected</x:v>
      </x:c>
      <x:c r="M834" t="str">
        <x:v>us-gaap:PaymentsOfDividends; </x:v>
      </x:c>
    </x:row>
    <x:row r="835" ht="23" customHeight="1">
      <x:c r="A835" t="str">
        <x:v>FACT-0830</x:v>
      </x:c>
      <x:c r="B835" t="str">
        <x:v>revenue</x:v>
      </x:c>
      <x:c r="C835" t="str">
        <x:v>Q2 FY2026</x:v>
      </x:c>
      <x:c r="D835" t="str">
        <x:v>2025-04-28</x:v>
      </x:c>
      <x:c r="E835" t="str">
        <x:v>2025-07-27</x:v>
      </x:c>
      <x:c r="F835" s="63" t="n">
        <x:v>46743</x:v>
      </x:c>
      <x:c r="G835" s="65" t="str">
        <x:v>USD million</x:v>
      </x:c>
      <x:c r="H835" t="str">
        <x:v>SRC-001</x:v>
      </x:c>
      <x:c r="I835" t="str">
        <x:v>2026-08-26</x:v>
      </x:c>
      <x:c r="J835" t="str">
        <x:v>0001045810-26-000075</x:v>
      </x:c>
      <x:c r="K835" t="str">
        <x:v>https://www.sec.gov/Archives/edgar/data/1045810/000104581026000075/0001045810-26-000075-index.html</x:v>
      </x:c>
      <x:c r="L835" t="str">
        <x:v>Selected</x:v>
      </x:c>
      <x:c r="M835" t="str">
        <x:v>us-gaap:Revenues; </x:v>
      </x:c>
    </x:row>
    <x:row r="836" ht="23" customHeight="1">
      <x:c r="A836" t="str">
        <x:v>FACT-0831</x:v>
      </x:c>
      <x:c r="B836" t="str">
        <x:v>cogs</x:v>
      </x:c>
      <x:c r="C836" t="str">
        <x:v>Q2 FY2026</x:v>
      </x:c>
      <x:c r="D836" t="str">
        <x:v>2025-04-28</x:v>
      </x:c>
      <x:c r="E836" t="str">
        <x:v>2025-07-27</x:v>
      </x:c>
      <x:c r="F836" s="63" t="n">
        <x:v>12890</x:v>
      </x:c>
      <x:c r="G836" s="65" t="str">
        <x:v>USD million</x:v>
      </x:c>
      <x:c r="H836" t="str">
        <x:v>SRC-001</x:v>
      </x:c>
      <x:c r="I836" t="str">
        <x:v>2026-08-26</x:v>
      </x:c>
      <x:c r="J836" t="str">
        <x:v>0001045810-26-000075</x:v>
      </x:c>
      <x:c r="K836" t="str">
        <x:v>https://www.sec.gov/Archives/edgar/data/1045810/000104581026000075/0001045810-26-000075-index.html</x:v>
      </x:c>
      <x:c r="L836" t="str">
        <x:v>Selected</x:v>
      </x:c>
      <x:c r="M836" t="str">
        <x:v>us-gaap:CostOfRevenue; </x:v>
      </x:c>
    </x:row>
    <x:row r="837" ht="23" customHeight="1">
      <x:c r="A837" t="str">
        <x:v>FACT-0832</x:v>
      </x:c>
      <x:c r="B837" t="str">
        <x:v>gross_profit</x:v>
      </x:c>
      <x:c r="C837" t="str">
        <x:v>Q2 FY2026</x:v>
      </x:c>
      <x:c r="D837" t="str">
        <x:v>2025-04-28</x:v>
      </x:c>
      <x:c r="E837" t="str">
        <x:v>2025-07-27</x:v>
      </x:c>
      <x:c r="F837" s="63" t="n">
        <x:v>33853</x:v>
      </x:c>
      <x:c r="G837" s="65" t="str">
        <x:v>USD million</x:v>
      </x:c>
      <x:c r="H837" t="str">
        <x:v>SRC-001</x:v>
      </x:c>
      <x:c r="I837" t="str">
        <x:v>2026-08-26</x:v>
      </x:c>
      <x:c r="J837" t="str">
        <x:v>0001045810-26-000075</x:v>
      </x:c>
      <x:c r="K837" t="str">
        <x:v>https://www.sec.gov/Archives/edgar/data/1045810/000104581026000075/0001045810-26-000075-index.html</x:v>
      </x:c>
      <x:c r="L837" t="str">
        <x:v>Selected</x:v>
      </x:c>
      <x:c r="M837" t="str">
        <x:v>us-gaap:GrossProfit; </x:v>
      </x:c>
    </x:row>
    <x:row r="838" ht="23" customHeight="1">
      <x:c r="A838" t="str">
        <x:v>FACT-0833</x:v>
      </x:c>
      <x:c r="B838" t="str">
        <x:v>rd</x:v>
      </x:c>
      <x:c r="C838" t="str">
        <x:v>Q2 FY2026</x:v>
      </x:c>
      <x:c r="D838" t="str">
        <x:v>2025-04-28</x:v>
      </x:c>
      <x:c r="E838" t="str">
        <x:v>2025-07-27</x:v>
      </x:c>
      <x:c r="F838" s="63" t="n">
        <x:v>4291</x:v>
      </x:c>
      <x:c r="G838" s="65" t="str">
        <x:v>USD million</x:v>
      </x:c>
      <x:c r="H838" t="str">
        <x:v>SRC-001</x:v>
      </x:c>
      <x:c r="I838" t="str">
        <x:v>2026-08-26</x:v>
      </x:c>
      <x:c r="J838" t="str">
        <x:v>0001045810-26-000075</x:v>
      </x:c>
      <x:c r="K838" t="str">
        <x:v>https://www.sec.gov/Archives/edgar/data/1045810/000104581026000075/0001045810-26-000075-index.html</x:v>
      </x:c>
      <x:c r="L838" t="str">
        <x:v>Selected</x:v>
      </x:c>
      <x:c r="M838" t="str">
        <x:v>us-gaap:ResearchAndDevelopmentExpense; </x:v>
      </x:c>
    </x:row>
    <x:row r="839" ht="23" customHeight="1">
      <x:c r="A839" t="str">
        <x:v>FACT-0834</x:v>
      </x:c>
      <x:c r="B839" t="str">
        <x:v>sga</x:v>
      </x:c>
      <x:c r="C839" t="str">
        <x:v>Q2 FY2026</x:v>
      </x:c>
      <x:c r="D839" t="str">
        <x:v>2025-04-28</x:v>
      </x:c>
      <x:c r="E839" t="str">
        <x:v>2025-07-27</x:v>
      </x:c>
      <x:c r="F839" s="63" t="n">
        <x:v>1122</x:v>
      </x:c>
      <x:c r="G839" s="65" t="str">
        <x:v>USD million</x:v>
      </x:c>
      <x:c r="H839" t="str">
        <x:v>SRC-001</x:v>
      </x:c>
      <x:c r="I839" t="str">
        <x:v>2026-08-26</x:v>
      </x:c>
      <x:c r="J839" t="str">
        <x:v>0001045810-26-000075</x:v>
      </x:c>
      <x:c r="K839" t="str">
        <x:v>https://www.sec.gov/Archives/edgar/data/1045810/000104581026000075/0001045810-26-000075-index.html</x:v>
      </x:c>
      <x:c r="L839" t="str">
        <x:v>Selected</x:v>
      </x:c>
      <x:c r="M839" t="str">
        <x:v>us-gaap:SellingGeneralAndAdministrativeExpense; </x:v>
      </x:c>
    </x:row>
    <x:row r="840" ht="23" customHeight="1">
      <x:c r="A840" t="str">
        <x:v>FACT-0835</x:v>
      </x:c>
      <x:c r="B840" t="str">
        <x:v>opex</x:v>
      </x:c>
      <x:c r="C840" t="str">
        <x:v>Q2 FY2026</x:v>
      </x:c>
      <x:c r="D840" t="str">
        <x:v>2025-04-28</x:v>
      </x:c>
      <x:c r="E840" t="str">
        <x:v>2025-07-27</x:v>
      </x:c>
      <x:c r="F840" s="63" t="n">
        <x:v>5413</x:v>
      </x:c>
      <x:c r="G840" s="65" t="str">
        <x:v>USD million</x:v>
      </x:c>
      <x:c r="H840" t="str">
        <x:v>SRC-001</x:v>
      </x:c>
      <x:c r="I840" t="str">
        <x:v>2026-08-26</x:v>
      </x:c>
      <x:c r="J840" t="str">
        <x:v>0001045810-26-000075</x:v>
      </x:c>
      <x:c r="K840" t="str">
        <x:v>https://www.sec.gov/Archives/edgar/data/1045810/000104581026000075/0001045810-26-000075-index.html</x:v>
      </x:c>
      <x:c r="L840" t="str">
        <x:v>Selected</x:v>
      </x:c>
      <x:c r="M840" t="str">
        <x:v>us-gaap:OperatingExpenses; </x:v>
      </x:c>
    </x:row>
    <x:row r="841" ht="23" customHeight="1">
      <x:c r="A841" t="str">
        <x:v>FACT-0836</x:v>
      </x:c>
      <x:c r="B841" t="str">
        <x:v>operating_income</x:v>
      </x:c>
      <x:c r="C841" t="str">
        <x:v>Q2 FY2026</x:v>
      </x:c>
      <x:c r="D841" t="str">
        <x:v>2025-04-28</x:v>
      </x:c>
      <x:c r="E841" t="str">
        <x:v>2025-07-27</x:v>
      </x:c>
      <x:c r="F841" s="63" t="n">
        <x:v>28440</x:v>
      </x:c>
      <x:c r="G841" s="65" t="str">
        <x:v>USD million</x:v>
      </x:c>
      <x:c r="H841" t="str">
        <x:v>SRC-001</x:v>
      </x:c>
      <x:c r="I841" t="str">
        <x:v>2026-08-26</x:v>
      </x:c>
      <x:c r="J841" t="str">
        <x:v>0001045810-26-000075</x:v>
      </x:c>
      <x:c r="K841" t="str">
        <x:v>https://www.sec.gov/Archives/edgar/data/1045810/000104581026000075/0001045810-26-000075-index.html</x:v>
      </x:c>
      <x:c r="L841" t="str">
        <x:v>Selected</x:v>
      </x:c>
      <x:c r="M841" t="str">
        <x:v>us-gaap:OperatingIncomeLoss; </x:v>
      </x:c>
    </x:row>
    <x:row r="842" ht="23" customHeight="1">
      <x:c r="A842" t="str">
        <x:v>FACT-0837</x:v>
      </x:c>
      <x:c r="B842" t="str">
        <x:v>interest_income</x:v>
      </x:c>
      <x:c r="C842" t="str">
        <x:v>Q2 FY2026</x:v>
      </x:c>
      <x:c r="D842" t="str">
        <x:v>2025-04-28</x:v>
      </x:c>
      <x:c r="E842" t="str">
        <x:v>2025-07-27</x:v>
      </x:c>
      <x:c r="F842" s="63" t="n">
        <x:v>592</x:v>
      </x:c>
      <x:c r="G842" s="65" t="str">
        <x:v>USD million</x:v>
      </x:c>
      <x:c r="H842" t="str">
        <x:v>SRC-001</x:v>
      </x:c>
      <x:c r="I842" t="str">
        <x:v>2026-08-26</x:v>
      </x:c>
      <x:c r="J842" t="str">
        <x:v>0001045810-26-000075</x:v>
      </x:c>
      <x:c r="K842" t="str">
        <x:v>https://www.sec.gov/Archives/edgar/data/1045810/000104581026000075/0001045810-26-000075-index.html</x:v>
      </x:c>
      <x:c r="L842" t="str">
        <x:v>Selected</x:v>
      </x:c>
      <x:c r="M842" t="str">
        <x:v>us-gaap:InvestmentIncomeInterest; </x:v>
      </x:c>
    </x:row>
    <x:row r="843" ht="23" customHeight="1">
      <x:c r="A843" t="str">
        <x:v>FACT-0838</x:v>
      </x:c>
      <x:c r="B843" t="str">
        <x:v>interest_expense</x:v>
      </x:c>
      <x:c r="C843" t="str">
        <x:v>Q2 FY2026</x:v>
      </x:c>
      <x:c r="D843" t="str">
        <x:v>2025-04-28</x:v>
      </x:c>
      <x:c r="E843" t="str">
        <x:v>2025-07-27</x:v>
      </x:c>
      <x:c r="F843" s="63" t="n">
        <x:v>62</x:v>
      </x:c>
      <x:c r="G843" s="65" t="str">
        <x:v>USD million</x:v>
      </x:c>
      <x:c r="H843" t="str">
        <x:v>SRC-001</x:v>
      </x:c>
      <x:c r="I843" t="str">
        <x:v>2026-08-26</x:v>
      </x:c>
      <x:c r="J843" t="str">
        <x:v>0001045810-26-000075</x:v>
      </x:c>
      <x:c r="K843" t="str">
        <x:v>https://www.sec.gov/Archives/edgar/data/1045810/000104581026000075/0001045810-26-000075-index.html</x:v>
      </x:c>
      <x:c r="L843" t="str">
        <x:v>Selected</x:v>
      </x:c>
      <x:c r="M843" t="str">
        <x:v>us-gaap:InterestExpenseNonoperating; </x:v>
      </x:c>
    </x:row>
    <x:row r="844" ht="23" customHeight="1">
      <x:c r="A844" t="str">
        <x:v>FACT-0839</x:v>
      </x:c>
      <x:c r="B844" t="str">
        <x:v>tax</x:v>
      </x:c>
      <x:c r="C844" t="str">
        <x:v>Q2 FY2026</x:v>
      </x:c>
      <x:c r="D844" t="str">
        <x:v>2025-04-28</x:v>
      </x:c>
      <x:c r="E844" t="str">
        <x:v>2025-07-27</x:v>
      </x:c>
      <x:c r="F844" s="63" t="n">
        <x:v>4784</x:v>
      </x:c>
      <x:c r="G844" s="65" t="str">
        <x:v>USD million</x:v>
      </x:c>
      <x:c r="H844" t="str">
        <x:v>SRC-001</x:v>
      </x:c>
      <x:c r="I844" t="str">
        <x:v>2026-08-26</x:v>
      </x:c>
      <x:c r="J844" t="str">
        <x:v>0001045810-26-000075</x:v>
      </x:c>
      <x:c r="K844" t="str">
        <x:v>https://www.sec.gov/Archives/edgar/data/1045810/000104581026000075/0001045810-26-000075-index.html</x:v>
      </x:c>
      <x:c r="L844" t="str">
        <x:v>Selected</x:v>
      </x:c>
      <x:c r="M844" t="str">
        <x:v>us-gaap:IncomeTaxExpenseBenefit; </x:v>
      </x:c>
    </x:row>
    <x:row r="845" ht="23" customHeight="1">
      <x:c r="A845" t="str">
        <x:v>FACT-0840</x:v>
      </x:c>
      <x:c r="B845" t="str">
        <x:v>net_income</x:v>
      </x:c>
      <x:c r="C845" t="str">
        <x:v>Q2 FY2026</x:v>
      </x:c>
      <x:c r="D845" t="str">
        <x:v>2025-04-28</x:v>
      </x:c>
      <x:c r="E845" t="str">
        <x:v>2025-07-27</x:v>
      </x:c>
      <x:c r="F845" s="63" t="n">
        <x:v>26422</x:v>
      </x:c>
      <x:c r="G845" s="65" t="str">
        <x:v>USD million</x:v>
      </x:c>
      <x:c r="H845" t="str">
        <x:v>SRC-001</x:v>
      </x:c>
      <x:c r="I845" t="str">
        <x:v>2026-08-26</x:v>
      </x:c>
      <x:c r="J845" t="str">
        <x:v>0001045810-26-000075</x:v>
      </x:c>
      <x:c r="K845" t="str">
        <x:v>https://www.sec.gov/Archives/edgar/data/1045810/000104581026000075/0001045810-26-000075-index.html</x:v>
      </x:c>
      <x:c r="L845" t="str">
        <x:v>Selected</x:v>
      </x:c>
      <x:c r="M845" t="str">
        <x:v>us-gaap:NetIncomeLoss; </x:v>
      </x:c>
    </x:row>
    <x:row r="846" ht="23" customHeight="1">
      <x:c r="A846" t="str">
        <x:v>FACT-0841</x:v>
      </x:c>
      <x:c r="B846" t="str">
        <x:v>eps_basic</x:v>
      </x:c>
      <x:c r="C846" t="str">
        <x:v>Q2 FY2026</x:v>
      </x:c>
      <x:c r="D846" t="str">
        <x:v>2025-04-28</x:v>
      </x:c>
      <x:c r="E846" t="str">
        <x:v>2025-07-27</x:v>
      </x:c>
      <x:c r="F846" s="63" t="n">
        <x:v>1.08</x:v>
      </x:c>
      <x:c r="G846" s="65" t="str">
        <x:v>USD/share</x:v>
      </x:c>
      <x:c r="H846" t="str">
        <x:v>SRC-001</x:v>
      </x:c>
      <x:c r="I846" t="str">
        <x:v>2026-08-26</x:v>
      </x:c>
      <x:c r="J846" t="str">
        <x:v>0001045810-26-000075</x:v>
      </x:c>
      <x:c r="K846" t="str">
        <x:v>https://www.sec.gov/Archives/edgar/data/1045810/000104581026000075/0001045810-26-000075-index.html</x:v>
      </x:c>
      <x:c r="L846" t="str">
        <x:v>Selected</x:v>
      </x:c>
      <x:c r="M846" t="str">
        <x:v>us-gaap:EarningsPerShareBasic; Source-reported split basis; do not compare EPS/shares across filing vintages</x:v>
      </x:c>
    </x:row>
    <x:row r="847" ht="23" customHeight="1">
      <x:c r="A847" t="str">
        <x:v>FACT-0842</x:v>
      </x:c>
      <x:c r="B847" t="str">
        <x:v>eps_diluted</x:v>
      </x:c>
      <x:c r="C847" t="str">
        <x:v>Q2 FY2026</x:v>
      </x:c>
      <x:c r="D847" t="str">
        <x:v>2025-04-28</x:v>
      </x:c>
      <x:c r="E847" t="str">
        <x:v>2025-07-27</x:v>
      </x:c>
      <x:c r="F847" s="63" t="n">
        <x:v>1.08</x:v>
      </x:c>
      <x:c r="G847" s="65" t="str">
        <x:v>USD/share</x:v>
      </x:c>
      <x:c r="H847" t="str">
        <x:v>SRC-001</x:v>
      </x:c>
      <x:c r="I847" t="str">
        <x:v>2026-08-26</x:v>
      </x:c>
      <x:c r="J847" t="str">
        <x:v>0001045810-26-000075</x:v>
      </x:c>
      <x:c r="K847" t="str">
        <x:v>https://www.sec.gov/Archives/edgar/data/1045810/000104581026000075/0001045810-26-000075-index.html</x:v>
      </x:c>
      <x:c r="L847" t="str">
        <x:v>Selected</x:v>
      </x:c>
      <x:c r="M847" t="str">
        <x:v>us-gaap:EarningsPerShareDiluted; Source-reported split basis; do not compare EPS/shares across filing vintages</x:v>
      </x:c>
    </x:row>
    <x:row r="848" ht="23" customHeight="1">
      <x:c r="A848" t="str">
        <x:v>FACT-0843</x:v>
      </x:c>
      <x:c r="B848" t="str">
        <x:v>shares_basic</x:v>
      </x:c>
      <x:c r="C848" t="str">
        <x:v>Q2 FY2026</x:v>
      </x:c>
      <x:c r="D848" t="str">
        <x:v>2025-04-28</x:v>
      </x:c>
      <x:c r="E848" t="str">
        <x:v>2025-07-27</x:v>
      </x:c>
      <x:c r="F848" s="63" t="n">
        <x:v>24366</x:v>
      </x:c>
      <x:c r="G848" s="65" t="str">
        <x:v>million shares</x:v>
      </x:c>
      <x:c r="H848" t="str">
        <x:v>SRC-001</x:v>
      </x:c>
      <x:c r="I848" t="str">
        <x:v>2026-08-26</x:v>
      </x:c>
      <x:c r="J848" t="str">
        <x:v>0001045810-26-000075</x:v>
      </x:c>
      <x:c r="K848" t="str">
        <x:v>https://www.sec.gov/Archives/edgar/data/1045810/000104581026000075/0001045810-26-000075-index.html</x:v>
      </x:c>
      <x:c r="L848" t="str">
        <x:v>Selected</x:v>
      </x:c>
      <x:c r="M848" t="str">
        <x:v>us-gaap:WeightedAverageNumberOfSharesOutstandingBasic; Source-reported split basis; do not compare EPS/shares across filing vintages</x:v>
      </x:c>
    </x:row>
    <x:row r="849" ht="23" customHeight="1">
      <x:c r="A849" t="str">
        <x:v>FACT-0844</x:v>
      </x:c>
      <x:c r="B849" t="str">
        <x:v>shares_diluted</x:v>
      </x:c>
      <x:c r="C849" t="str">
        <x:v>Q2 FY2026</x:v>
      </x:c>
      <x:c r="D849" t="str">
        <x:v>2025-04-28</x:v>
      </x:c>
      <x:c r="E849" t="str">
        <x:v>2025-07-27</x:v>
      </x:c>
      <x:c r="F849" s="63" t="n">
        <x:v>24532</x:v>
      </x:c>
      <x:c r="G849" s="65" t="str">
        <x:v>million shares</x:v>
      </x:c>
      <x:c r="H849" t="str">
        <x:v>SRC-001</x:v>
      </x:c>
      <x:c r="I849" t="str">
        <x:v>2026-08-26</x:v>
      </x:c>
      <x:c r="J849" t="str">
        <x:v>0001045810-26-000075</x:v>
      </x:c>
      <x:c r="K849" t="str">
        <x:v>https://www.sec.gov/Archives/edgar/data/1045810/000104581026000075/0001045810-26-000075-index.html</x:v>
      </x:c>
      <x:c r="L849" t="str">
        <x:v>Selected</x:v>
      </x:c>
      <x:c r="M849" t="str">
        <x:v>us-gaap:WeightedAverageNumberOfDilutedSharesOutstanding; Source-reported split basis; do not compare EPS/shares across filing vintages</x:v>
      </x:c>
    </x:row>
    <x:row r="850" ht="23" customHeight="1">
      <x:c r="A850" t="str">
        <x:v>FACT-0845</x:v>
      </x:c>
      <x:c r="B850" t="str">
        <x:v>cash</x:v>
      </x:c>
      <x:c r="C850" t="str">
        <x:v>Q2 FY2026</x:v>
      </x:c>
      <x:c r="D850" t="str">
        <x:v>Not captured</x:v>
      </x:c>
      <x:c r="E850" t="str">
        <x:v>2025-07-27</x:v>
      </x:c>
      <x:c r="F850" s="63" t="n">
        <x:v>11639</x:v>
      </x:c>
      <x:c r="G850" s="65" t="str">
        <x:v>USD million</x:v>
      </x:c>
      <x:c r="H850" t="str">
        <x:v>SRC-001</x:v>
      </x:c>
      <x:c r="I850" t="str">
        <x:v>2025-08-27</x:v>
      </x:c>
      <x:c r="J850" t="str">
        <x:v>0001045810-25-000209</x:v>
      </x:c>
      <x:c r="K850" t="str">
        <x:v>https://www.sec.gov/Archives/edgar/data/1045810/000104581025000209/0001045810-25-000209-index.html</x:v>
      </x:c>
      <x:c r="L850" t="str">
        <x:v>Selected</x:v>
      </x:c>
      <x:c r="M850" t="str">
        <x:v>us-gaap:CashAndCashEquivalentsAtCarryingValue; </x:v>
      </x:c>
    </x:row>
    <x:row r="851" ht="23" customHeight="1">
      <x:c r="A851" t="str">
        <x:v>FACT-0846</x:v>
      </x:c>
      <x:c r="B851" t="str">
        <x:v>securities</x:v>
      </x:c>
      <x:c r="C851" t="str">
        <x:v>Q2 FY2026</x:v>
      </x:c>
      <x:c r="D851" t="str">
        <x:v>Not captured</x:v>
      </x:c>
      <x:c r="E851" t="str">
        <x:v>2025-07-27</x:v>
      </x:c>
      <x:c r="F851" s="63" t="n">
        <x:v>45152</x:v>
      </x:c>
      <x:c r="G851" s="65" t="str">
        <x:v>USD million</x:v>
      </x:c>
      <x:c r="H851" t="str">
        <x:v>SRC-001</x:v>
      </x:c>
      <x:c r="I851" t="str">
        <x:v>2025-08-27</x:v>
      </x:c>
      <x:c r="J851" t="str">
        <x:v>0001045810-25-000209</x:v>
      </x:c>
      <x:c r="K851" t="str">
        <x:v>https://www.sec.gov/Archives/edgar/data/1045810/000104581025000209/0001045810-25-000209-index.html</x:v>
      </x:c>
      <x:c r="L851" t="str">
        <x:v>Selected</x:v>
      </x:c>
      <x:c r="M851" t="str">
        <x:v>us-gaap:MarketableSecuritiesCurrent; </x:v>
      </x:c>
    </x:row>
    <x:row r="852" ht="23" customHeight="1">
      <x:c r="A852" t="str">
        <x:v>FACT-0847</x:v>
      </x:c>
      <x:c r="B852" t="str">
        <x:v>receivables</x:v>
      </x:c>
      <x:c r="C852" t="str">
        <x:v>Q2 FY2026</x:v>
      </x:c>
      <x:c r="D852" t="str">
        <x:v>Not captured</x:v>
      </x:c>
      <x:c r="E852" t="str">
        <x:v>2025-07-27</x:v>
      </x:c>
      <x:c r="F852" s="63" t="n">
        <x:v>27808</x:v>
      </x:c>
      <x:c r="G852" s="65" t="str">
        <x:v>USD million</x:v>
      </x:c>
      <x:c r="H852" t="str">
        <x:v>SRC-001</x:v>
      </x:c>
      <x:c r="I852" t="str">
        <x:v>2025-08-27</x:v>
      </x:c>
      <x:c r="J852" t="str">
        <x:v>0001045810-25-000209</x:v>
      </x:c>
      <x:c r="K852" t="str">
        <x:v>https://www.sec.gov/Archives/edgar/data/1045810/000104581025000209/0001045810-25-000209-index.html</x:v>
      </x:c>
      <x:c r="L852" t="str">
        <x:v>Selected</x:v>
      </x:c>
      <x:c r="M852" t="str">
        <x:v>us-gaap:AccountsReceivableNetCurrent; </x:v>
      </x:c>
    </x:row>
    <x:row r="853" ht="23" customHeight="1">
      <x:c r="A853" t="str">
        <x:v>FACT-0848</x:v>
      </x:c>
      <x:c r="B853" t="str">
        <x:v>inventory</x:v>
      </x:c>
      <x:c r="C853" t="str">
        <x:v>Q2 FY2026</x:v>
      </x:c>
      <x:c r="D853" t="str">
        <x:v>Not captured</x:v>
      </x:c>
      <x:c r="E853" t="str">
        <x:v>2025-07-27</x:v>
      </x:c>
      <x:c r="F853" s="63" t="n">
        <x:v>14962</x:v>
      </x:c>
      <x:c r="G853" s="65" t="str">
        <x:v>USD million</x:v>
      </x:c>
      <x:c r="H853" t="str">
        <x:v>SRC-001</x:v>
      </x:c>
      <x:c r="I853" t="str">
        <x:v>2025-08-27</x:v>
      </x:c>
      <x:c r="J853" t="str">
        <x:v>0001045810-25-000209</x:v>
      </x:c>
      <x:c r="K853" t="str">
        <x:v>https://www.sec.gov/Archives/edgar/data/1045810/000104581025000209/0001045810-25-000209-index.html</x:v>
      </x:c>
      <x:c r="L853" t="str">
        <x:v>Selected</x:v>
      </x:c>
      <x:c r="M853" t="str">
        <x:v>us-gaap:InventoryNet; </x:v>
      </x:c>
    </x:row>
    <x:row r="854" ht="23" customHeight="1">
      <x:c r="A854" t="str">
        <x:v>FACT-0849</x:v>
      </x:c>
      <x:c r="B854" t="str">
        <x:v>current_assets</x:v>
      </x:c>
      <x:c r="C854" t="str">
        <x:v>Q2 FY2026</x:v>
      </x:c>
      <x:c r="D854" t="str">
        <x:v>Not captured</x:v>
      </x:c>
      <x:c r="E854" t="str">
        <x:v>2025-07-27</x:v>
      </x:c>
      <x:c r="F854" s="63" t="n">
        <x:v>102219</x:v>
      </x:c>
      <x:c r="G854" s="65" t="str">
        <x:v>USD million</x:v>
      </x:c>
      <x:c r="H854" t="str">
        <x:v>SRC-001</x:v>
      </x:c>
      <x:c r="I854" t="str">
        <x:v>2025-08-27</x:v>
      </x:c>
      <x:c r="J854" t="str">
        <x:v>0001045810-25-000209</x:v>
      </x:c>
      <x:c r="K854" t="str">
        <x:v>https://www.sec.gov/Archives/edgar/data/1045810/000104581025000209/0001045810-25-000209-index.html</x:v>
      </x:c>
      <x:c r="L854" t="str">
        <x:v>Selected</x:v>
      </x:c>
      <x:c r="M854" t="str">
        <x:v>us-gaap:AssetsCurrent; </x:v>
      </x:c>
    </x:row>
    <x:row r="855" ht="23" customHeight="1">
      <x:c r="A855" t="str">
        <x:v>FACT-0850</x:v>
      </x:c>
      <x:c r="B855" t="str">
        <x:v>ppe</x:v>
      </x:c>
      <x:c r="C855" t="str">
        <x:v>Q2 FY2026</x:v>
      </x:c>
      <x:c r="D855" t="str">
        <x:v>Not captured</x:v>
      </x:c>
      <x:c r="E855" t="str">
        <x:v>2025-07-27</x:v>
      </x:c>
      <x:c r="F855" s="63" t="n">
        <x:v>9141</x:v>
      </x:c>
      <x:c r="G855" s="65" t="str">
        <x:v>USD million</x:v>
      </x:c>
      <x:c r="H855" t="str">
        <x:v>SRC-001</x:v>
      </x:c>
      <x:c r="I855" t="str">
        <x:v>2025-08-27</x:v>
      </x:c>
      <x:c r="J855" t="str">
        <x:v>0001045810-25-000209</x:v>
      </x:c>
      <x:c r="K855" t="str">
        <x:v>https://www.sec.gov/Archives/edgar/data/1045810/000104581025000209/0001045810-25-000209-index.html</x:v>
      </x:c>
      <x:c r="L855" t="str">
        <x:v>Selected</x:v>
      </x:c>
      <x:c r="M855" t="str">
        <x:v>us-gaap:PropertyPlantAndEquipmentNet; </x:v>
      </x:c>
    </x:row>
    <x:row r="856" ht="23" customHeight="1">
      <x:c r="A856" t="str">
        <x:v>FACT-0851</x:v>
      </x:c>
      <x:c r="B856" t="str">
        <x:v>goodwill</x:v>
      </x:c>
      <x:c r="C856" t="str">
        <x:v>Q2 FY2026</x:v>
      </x:c>
      <x:c r="D856" t="str">
        <x:v>Not captured</x:v>
      </x:c>
      <x:c r="E856" t="str">
        <x:v>2025-07-27</x:v>
      </x:c>
      <x:c r="F856" s="63" t="n">
        <x:v>5755</x:v>
      </x:c>
      <x:c r="G856" s="65" t="str">
        <x:v>USD million</x:v>
      </x:c>
      <x:c r="H856" t="str">
        <x:v>SRC-001</x:v>
      </x:c>
      <x:c r="I856" t="str">
        <x:v>2025-08-27</x:v>
      </x:c>
      <x:c r="J856" t="str">
        <x:v>0001045810-25-000209</x:v>
      </x:c>
      <x:c r="K856" t="str">
        <x:v>https://www.sec.gov/Archives/edgar/data/1045810/000104581025000209/0001045810-25-000209-index.html</x:v>
      </x:c>
      <x:c r="L856" t="str">
        <x:v>Selected</x:v>
      </x:c>
      <x:c r="M856" t="str">
        <x:v>us-gaap:Goodwill; </x:v>
      </x:c>
    </x:row>
    <x:row r="857" ht="23" customHeight="1">
      <x:c r="A857" t="str">
        <x:v>FACT-0852</x:v>
      </x:c>
      <x:c r="B857" t="str">
        <x:v>intangibles</x:v>
      </x:c>
      <x:c r="C857" t="str">
        <x:v>Q2 FY2026</x:v>
      </x:c>
      <x:c r="D857" t="str">
        <x:v>Not captured</x:v>
      </x:c>
      <x:c r="E857" t="str">
        <x:v>2025-07-27</x:v>
      </x:c>
      <x:c r="F857" s="63" t="n">
        <x:v>755</x:v>
      </x:c>
      <x:c r="G857" s="65" t="str">
        <x:v>USD million</x:v>
      </x:c>
      <x:c r="H857" t="str">
        <x:v>SRC-001</x:v>
      </x:c>
      <x:c r="I857" t="str">
        <x:v>2025-08-27</x:v>
      </x:c>
      <x:c r="J857" t="str">
        <x:v>0001045810-25-000209</x:v>
      </x:c>
      <x:c r="K857" t="str">
        <x:v>https://www.sec.gov/Archives/edgar/data/1045810/000104581025000209/0001045810-25-000209-index.html</x:v>
      </x:c>
      <x:c r="L857" t="str">
        <x:v>Selected</x:v>
      </x:c>
      <x:c r="M857" t="str">
        <x:v>us-gaap:FiniteLivedIntangibleAssetsNet; </x:v>
      </x:c>
    </x:row>
    <x:row r="858" ht="23" customHeight="1">
      <x:c r="A858" t="str">
        <x:v>FACT-0853</x:v>
      </x:c>
      <x:c r="B858" t="str">
        <x:v>assets</x:v>
      </x:c>
      <x:c r="C858" t="str">
        <x:v>Q2 FY2026</x:v>
      </x:c>
      <x:c r="D858" t="str">
        <x:v>Not captured</x:v>
      </x:c>
      <x:c r="E858" t="str">
        <x:v>2025-07-27</x:v>
      </x:c>
      <x:c r="F858" s="63" t="n">
        <x:v>140740</x:v>
      </x:c>
      <x:c r="G858" s="65" t="str">
        <x:v>USD million</x:v>
      </x:c>
      <x:c r="H858" t="str">
        <x:v>SRC-001</x:v>
      </x:c>
      <x:c r="I858" t="str">
        <x:v>2025-08-27</x:v>
      </x:c>
      <x:c r="J858" t="str">
        <x:v>0001045810-25-000209</x:v>
      </x:c>
      <x:c r="K858" t="str">
        <x:v>https://www.sec.gov/Archives/edgar/data/1045810/000104581025000209/0001045810-25-000209-index.html</x:v>
      </x:c>
      <x:c r="L858" t="str">
        <x:v>Selected</x:v>
      </x:c>
      <x:c r="M858" t="str">
        <x:v>us-gaap:Assets; </x:v>
      </x:c>
    </x:row>
    <x:row r="859" ht="23" customHeight="1">
      <x:c r="A859" t="str">
        <x:v>FACT-0854</x:v>
      </x:c>
      <x:c r="B859" t="str">
        <x:v>payables</x:v>
      </x:c>
      <x:c r="C859" t="str">
        <x:v>Q2 FY2026</x:v>
      </x:c>
      <x:c r="D859" t="str">
        <x:v>Not captured</x:v>
      </x:c>
      <x:c r="E859" t="str">
        <x:v>2025-07-27</x:v>
      </x:c>
      <x:c r="F859" s="63" t="n">
        <x:v>9064</x:v>
      </x:c>
      <x:c r="G859" s="65" t="str">
        <x:v>USD million</x:v>
      </x:c>
      <x:c r="H859" t="str">
        <x:v>SRC-001</x:v>
      </x:c>
      <x:c r="I859" t="str">
        <x:v>2025-08-27</x:v>
      </x:c>
      <x:c r="J859" t="str">
        <x:v>0001045810-25-000209</x:v>
      </x:c>
      <x:c r="K859" t="str">
        <x:v>https://www.sec.gov/Archives/edgar/data/1045810/000104581025000209/0001045810-25-000209-index.html</x:v>
      </x:c>
      <x:c r="L859" t="str">
        <x:v>Selected</x:v>
      </x:c>
      <x:c r="M859" t="str">
        <x:v>us-gaap:AccountsPayableCurrent; </x:v>
      </x:c>
    </x:row>
    <x:row r="860" ht="23" customHeight="1">
      <x:c r="A860" t="str">
        <x:v>FACT-0855</x:v>
      </x:c>
      <x:c r="B860" t="str">
        <x:v>current_liabilities</x:v>
      </x:c>
      <x:c r="C860" t="str">
        <x:v>Q2 FY2026</x:v>
      </x:c>
      <x:c r="D860" t="str">
        <x:v>Not captured</x:v>
      </x:c>
      <x:c r="E860" t="str">
        <x:v>2025-07-27</x:v>
      </x:c>
      <x:c r="F860" s="63" t="n">
        <x:v>24257</x:v>
      </x:c>
      <x:c r="G860" s="65" t="str">
        <x:v>USD million</x:v>
      </x:c>
      <x:c r="H860" t="str">
        <x:v>SRC-001</x:v>
      </x:c>
      <x:c r="I860" t="str">
        <x:v>2025-08-27</x:v>
      </x:c>
      <x:c r="J860" t="str">
        <x:v>0001045810-25-000209</x:v>
      </x:c>
      <x:c r="K860" t="str">
        <x:v>https://www.sec.gov/Archives/edgar/data/1045810/000104581025000209/0001045810-25-000209-index.html</x:v>
      </x:c>
      <x:c r="L860" t="str">
        <x:v>Selected</x:v>
      </x:c>
      <x:c r="M860" t="str">
        <x:v>us-gaap:LiabilitiesCurrent; </x:v>
      </x:c>
    </x:row>
    <x:row r="861" ht="23" customHeight="1">
      <x:c r="A861" t="str">
        <x:v>FACT-0856</x:v>
      </x:c>
      <x:c r="B861" t="str">
        <x:v>liabilities</x:v>
      </x:c>
      <x:c r="C861" t="str">
        <x:v>Q2 FY2026</x:v>
      </x:c>
      <x:c r="D861" t="str">
        <x:v>Not captured</x:v>
      </x:c>
      <x:c r="E861" t="str">
        <x:v>2025-07-27</x:v>
      </x:c>
      <x:c r="F861" s="63" t="n">
        <x:v>40609</x:v>
      </x:c>
      <x:c r="G861" s="65" t="str">
        <x:v>USD million</x:v>
      </x:c>
      <x:c r="H861" t="str">
        <x:v>SRC-001</x:v>
      </x:c>
      <x:c r="I861" t="str">
        <x:v>2025-08-27</x:v>
      </x:c>
      <x:c r="J861" t="str">
        <x:v>0001045810-25-000209</x:v>
      </x:c>
      <x:c r="K861" t="str">
        <x:v>https://www.sec.gov/Archives/edgar/data/1045810/000104581025000209/0001045810-25-000209-index.html</x:v>
      </x:c>
      <x:c r="L861" t="str">
        <x:v>Selected</x:v>
      </x:c>
      <x:c r="M861" t="str">
        <x:v>us-gaap:Liabilities; </x:v>
      </x:c>
    </x:row>
    <x:row r="862" ht="23" customHeight="1">
      <x:c r="A862" t="str">
        <x:v>FACT-0857</x:v>
      </x:c>
      <x:c r="B862" t="str">
        <x:v>debt_long</x:v>
      </x:c>
      <x:c r="C862" t="str">
        <x:v>Q2 FY2026</x:v>
      </x:c>
      <x:c r="D862" t="str">
        <x:v>Not captured</x:v>
      </x:c>
      <x:c r="E862" t="str">
        <x:v>2025-07-27</x:v>
      </x:c>
      <x:c r="F862" s="63" t="n">
        <x:v>8466</x:v>
      </x:c>
      <x:c r="G862" s="65" t="str">
        <x:v>USD million</x:v>
      </x:c>
      <x:c r="H862" t="str">
        <x:v>SRC-001</x:v>
      </x:c>
      <x:c r="I862" t="str">
        <x:v>2025-08-27</x:v>
      </x:c>
      <x:c r="J862" t="str">
        <x:v>0001045810-25-000209</x:v>
      </x:c>
      <x:c r="K862" t="str">
        <x:v>https://www.sec.gov/Archives/edgar/data/1045810/000104581025000209/0001045810-25-000209-index.html</x:v>
      </x:c>
      <x:c r="L862" t="str">
        <x:v>Selected</x:v>
      </x:c>
      <x:c r="M862" t="str">
        <x:v>us-gaap:LongTermDebtNoncurrent; </x:v>
      </x:c>
    </x:row>
    <x:row r="863" ht="23" customHeight="1">
      <x:c r="A863" t="str">
        <x:v>FACT-0858</x:v>
      </x:c>
      <x:c r="B863" t="str">
        <x:v>equity</x:v>
      </x:c>
      <x:c r="C863" t="str">
        <x:v>Q2 FY2026</x:v>
      </x:c>
      <x:c r="D863" t="str">
        <x:v>Not captured</x:v>
      </x:c>
      <x:c r="E863" t="str">
        <x:v>2025-07-27</x:v>
      </x:c>
      <x:c r="F863" s="63" t="n">
        <x:v>100131</x:v>
      </x:c>
      <x:c r="G863" s="65" t="str">
        <x:v>USD million</x:v>
      </x:c>
      <x:c r="H863" t="str">
        <x:v>SRC-001</x:v>
      </x:c>
      <x:c r="I863" t="str">
        <x:v>2026-08-26</x:v>
      </x:c>
      <x:c r="J863" t="str">
        <x:v>0001045810-26-000075</x:v>
      </x:c>
      <x:c r="K863" t="str">
        <x:v>https://www.sec.gov/Archives/edgar/data/1045810/000104581026000075/0001045810-26-000075-index.html</x:v>
      </x:c>
      <x:c r="L863" t="str">
        <x:v>Selected</x:v>
      </x:c>
      <x:c r="M863" t="str">
        <x:v>us-gaap:StockholdersEquity; </x:v>
      </x:c>
    </x:row>
    <x:row r="864" ht="23" customHeight="1">
      <x:c r="A864" t="str">
        <x:v>FACT-0859</x:v>
      </x:c>
      <x:c r="B864" t="str">
        <x:v>retained</x:v>
      </x:c>
      <x:c r="C864" t="str">
        <x:v>Q2 FY2026</x:v>
      </x:c>
      <x:c r="D864" t="str">
        <x:v>Not captured</x:v>
      </x:c>
      <x:c r="E864" t="str">
        <x:v>2025-07-27</x:v>
      </x:c>
      <x:c r="F864" s="63" t="n">
        <x:v>88737</x:v>
      </x:c>
      <x:c r="G864" s="65" t="str">
        <x:v>USD million</x:v>
      </x:c>
      <x:c r="H864" t="str">
        <x:v>SRC-001</x:v>
      </x:c>
      <x:c r="I864" t="str">
        <x:v>2025-08-27</x:v>
      </x:c>
      <x:c r="J864" t="str">
        <x:v>0001045810-25-000209</x:v>
      </x:c>
      <x:c r="K864" t="str">
        <x:v>https://www.sec.gov/Archives/edgar/data/1045810/000104581025000209/0001045810-25-000209-index.html</x:v>
      </x:c>
      <x:c r="L864" t="str">
        <x:v>Selected</x:v>
      </x:c>
      <x:c r="M864" t="str">
        <x:v>us-gaap:RetainedEarningsAccumulatedDeficit; </x:v>
      </x:c>
    </x:row>
    <x:row r="865" ht="23" customHeight="1">
      <x:c r="A865" t="str">
        <x:v>FACT-0860</x:v>
      </x:c>
      <x:c r="B865" t="str">
        <x:v>dividends</x:v>
      </x:c>
      <x:c r="C865" t="str">
        <x:v>Q2 FY2026</x:v>
      </x:c>
      <x:c r="D865" t="str">
        <x:v>2025-04-28</x:v>
      </x:c>
      <x:c r="E865" t="str">
        <x:v>2025-07-27</x:v>
      </x:c>
      <x:c r="F865" s="63" t="n">
        <x:v>244</x:v>
      </x:c>
      <x:c r="G865" s="65" t="str">
        <x:v>USD million</x:v>
      </x:c>
      <x:c r="H865" t="str">
        <x:v>SRC-001</x:v>
      </x:c>
      <x:c r="I865" t="str">
        <x:v>2026-08-26</x:v>
      </x:c>
      <x:c r="J865" t="str">
        <x:v>0001045810-26-000075</x:v>
      </x:c>
      <x:c r="K865" t="str">
        <x:v>https://www.sec.gov/Archives/edgar/data/1045810/000104581026000075/0001045810-26-000075-index.html</x:v>
      </x:c>
      <x:c r="L865" t="str">
        <x:v>Selected</x:v>
      </x:c>
      <x:c r="M865" t="str">
        <x:v>us-gaap:PaymentsOfDividends; </x:v>
      </x:c>
    </x:row>
    <x:row r="866" ht="23" customHeight="1">
      <x:c r="A866" t="str">
        <x:v>FACT-0861</x:v>
      </x:c>
      <x:c r="B866" t="str">
        <x:v>revenue</x:v>
      </x:c>
      <x:c r="C866" t="str">
        <x:v>H1 FY2026</x:v>
      </x:c>
      <x:c r="D866" t="str">
        <x:v>2025-01-27</x:v>
      </x:c>
      <x:c r="E866" t="str">
        <x:v>2025-07-27</x:v>
      </x:c>
      <x:c r="F866" s="63" t="n">
        <x:v>90805</x:v>
      </x:c>
      <x:c r="G866" s="65" t="str">
        <x:v>USD million</x:v>
      </x:c>
      <x:c r="H866" t="str">
        <x:v>SRC-001</x:v>
      </x:c>
      <x:c r="I866" t="str">
        <x:v>2026-08-26</x:v>
      </x:c>
      <x:c r="J866" t="str">
        <x:v>0001045810-26-000075</x:v>
      </x:c>
      <x:c r="K866" t="str">
        <x:v>https://www.sec.gov/Archives/edgar/data/1045810/000104581026000075/0001045810-26-000075-index.html</x:v>
      </x:c>
      <x:c r="L866" t="str">
        <x:v>Selected</x:v>
      </x:c>
      <x:c r="M866" t="str">
        <x:v>us-gaap:Revenues; </x:v>
      </x:c>
    </x:row>
    <x:row r="867" ht="23" customHeight="1">
      <x:c r="A867" t="str">
        <x:v>FACT-0862</x:v>
      </x:c>
      <x:c r="B867" t="str">
        <x:v>cogs</x:v>
      </x:c>
      <x:c r="C867" t="str">
        <x:v>H1 FY2026</x:v>
      </x:c>
      <x:c r="D867" t="str">
        <x:v>2025-01-27</x:v>
      </x:c>
      <x:c r="E867" t="str">
        <x:v>2025-07-27</x:v>
      </x:c>
      <x:c r="F867" s="63" t="n">
        <x:v>30284</x:v>
      </x:c>
      <x:c r="G867" s="65" t="str">
        <x:v>USD million</x:v>
      </x:c>
      <x:c r="H867" t="str">
        <x:v>SRC-001</x:v>
      </x:c>
      <x:c r="I867" t="str">
        <x:v>2026-08-26</x:v>
      </x:c>
      <x:c r="J867" t="str">
        <x:v>0001045810-26-000075</x:v>
      </x:c>
      <x:c r="K867" t="str">
        <x:v>https://www.sec.gov/Archives/edgar/data/1045810/000104581026000075/0001045810-26-000075-index.html</x:v>
      </x:c>
      <x:c r="L867" t="str">
        <x:v>Selected</x:v>
      </x:c>
      <x:c r="M867" t="str">
        <x:v>us-gaap:CostOfRevenue; </x:v>
      </x:c>
    </x:row>
    <x:row r="868" ht="23" customHeight="1">
      <x:c r="A868" t="str">
        <x:v>FACT-0863</x:v>
      </x:c>
      <x:c r="B868" t="str">
        <x:v>gross_profit</x:v>
      </x:c>
      <x:c r="C868" t="str">
        <x:v>H1 FY2026</x:v>
      </x:c>
      <x:c r="D868" t="str">
        <x:v>2025-01-27</x:v>
      </x:c>
      <x:c r="E868" t="str">
        <x:v>2025-07-27</x:v>
      </x:c>
      <x:c r="F868" s="63" t="n">
        <x:v>60521</x:v>
      </x:c>
      <x:c r="G868" s="65" t="str">
        <x:v>USD million</x:v>
      </x:c>
      <x:c r="H868" t="str">
        <x:v>SRC-001</x:v>
      </x:c>
      <x:c r="I868" t="str">
        <x:v>2026-08-26</x:v>
      </x:c>
      <x:c r="J868" t="str">
        <x:v>0001045810-26-000075</x:v>
      </x:c>
      <x:c r="K868" t="str">
        <x:v>https://www.sec.gov/Archives/edgar/data/1045810/000104581026000075/0001045810-26-000075-index.html</x:v>
      </x:c>
      <x:c r="L868" t="str">
        <x:v>Selected</x:v>
      </x:c>
      <x:c r="M868" t="str">
        <x:v>us-gaap:GrossProfit; </x:v>
      </x:c>
    </x:row>
    <x:row r="869" ht="23" customHeight="1">
      <x:c r="A869" t="str">
        <x:v>FACT-0864</x:v>
      </x:c>
      <x:c r="B869" t="str">
        <x:v>rd</x:v>
      </x:c>
      <x:c r="C869" t="str">
        <x:v>H1 FY2026</x:v>
      </x:c>
      <x:c r="D869" t="str">
        <x:v>2025-01-27</x:v>
      </x:c>
      <x:c r="E869" t="str">
        <x:v>2025-07-27</x:v>
      </x:c>
      <x:c r="F869" s="63" t="n">
        <x:v>8280</x:v>
      </x:c>
      <x:c r="G869" s="65" t="str">
        <x:v>USD million</x:v>
      </x:c>
      <x:c r="H869" t="str">
        <x:v>SRC-001</x:v>
      </x:c>
      <x:c r="I869" t="str">
        <x:v>2026-08-26</x:v>
      </x:c>
      <x:c r="J869" t="str">
        <x:v>0001045810-26-000075</x:v>
      </x:c>
      <x:c r="K869" t="str">
        <x:v>https://www.sec.gov/Archives/edgar/data/1045810/000104581026000075/0001045810-26-000075-index.html</x:v>
      </x:c>
      <x:c r="L869" t="str">
        <x:v>Selected</x:v>
      </x:c>
      <x:c r="M869" t="str">
        <x:v>us-gaap:ResearchAndDevelopmentExpense; </x:v>
      </x:c>
    </x:row>
    <x:row r="870" ht="23" customHeight="1">
      <x:c r="A870" t="str">
        <x:v>FACT-0865</x:v>
      </x:c>
      <x:c r="B870" t="str">
        <x:v>sga</x:v>
      </x:c>
      <x:c r="C870" t="str">
        <x:v>H1 FY2026</x:v>
      </x:c>
      <x:c r="D870" t="str">
        <x:v>2025-01-27</x:v>
      </x:c>
      <x:c r="E870" t="str">
        <x:v>2025-07-27</x:v>
      </x:c>
      <x:c r="F870" s="63" t="n">
        <x:v>2163</x:v>
      </x:c>
      <x:c r="G870" s="65" t="str">
        <x:v>USD million</x:v>
      </x:c>
      <x:c r="H870" t="str">
        <x:v>SRC-001</x:v>
      </x:c>
      <x:c r="I870" t="str">
        <x:v>2026-08-26</x:v>
      </x:c>
      <x:c r="J870" t="str">
        <x:v>0001045810-26-000075</x:v>
      </x:c>
      <x:c r="K870" t="str">
        <x:v>https://www.sec.gov/Archives/edgar/data/1045810/000104581026000075/0001045810-26-000075-index.html</x:v>
      </x:c>
      <x:c r="L870" t="str">
        <x:v>Selected</x:v>
      </x:c>
      <x:c r="M870" t="str">
        <x:v>us-gaap:SellingGeneralAndAdministrativeExpense; </x:v>
      </x:c>
    </x:row>
    <x:row r="871" ht="23" customHeight="1">
      <x:c r="A871" t="str">
        <x:v>FACT-0866</x:v>
      </x:c>
      <x:c r="B871" t="str">
        <x:v>opex</x:v>
      </x:c>
      <x:c r="C871" t="str">
        <x:v>H1 FY2026</x:v>
      </x:c>
      <x:c r="D871" t="str">
        <x:v>2025-01-27</x:v>
      </x:c>
      <x:c r="E871" t="str">
        <x:v>2025-07-27</x:v>
      </x:c>
      <x:c r="F871" s="63" t="n">
        <x:v>10443</x:v>
      </x:c>
      <x:c r="G871" s="65" t="str">
        <x:v>USD million</x:v>
      </x:c>
      <x:c r="H871" t="str">
        <x:v>SRC-001</x:v>
      </x:c>
      <x:c r="I871" t="str">
        <x:v>2026-08-26</x:v>
      </x:c>
      <x:c r="J871" t="str">
        <x:v>0001045810-26-000075</x:v>
      </x:c>
      <x:c r="K871" t="str">
        <x:v>https://www.sec.gov/Archives/edgar/data/1045810/000104581026000075/0001045810-26-000075-index.html</x:v>
      </x:c>
      <x:c r="L871" t="str">
        <x:v>Selected</x:v>
      </x:c>
      <x:c r="M871" t="str">
        <x:v>us-gaap:OperatingExpenses; </x:v>
      </x:c>
    </x:row>
    <x:row r="872" ht="23" customHeight="1">
      <x:c r="A872" t="str">
        <x:v>FACT-0867</x:v>
      </x:c>
      <x:c r="B872" t="str">
        <x:v>operating_income</x:v>
      </x:c>
      <x:c r="C872" t="str">
        <x:v>H1 FY2026</x:v>
      </x:c>
      <x:c r="D872" t="str">
        <x:v>2025-01-27</x:v>
      </x:c>
      <x:c r="E872" t="str">
        <x:v>2025-07-27</x:v>
      </x:c>
      <x:c r="F872" s="63" t="n">
        <x:v>50078</x:v>
      </x:c>
      <x:c r="G872" s="65" t="str">
        <x:v>USD million</x:v>
      </x:c>
      <x:c r="H872" t="str">
        <x:v>SRC-001</x:v>
      </x:c>
      <x:c r="I872" t="str">
        <x:v>2026-08-26</x:v>
      </x:c>
      <x:c r="J872" t="str">
        <x:v>0001045810-26-000075</x:v>
      </x:c>
      <x:c r="K872" t="str">
        <x:v>https://www.sec.gov/Archives/edgar/data/1045810/000104581026000075/0001045810-26-000075-index.html</x:v>
      </x:c>
      <x:c r="L872" t="str">
        <x:v>Selected</x:v>
      </x:c>
      <x:c r="M872" t="str">
        <x:v>us-gaap:OperatingIncomeLoss; </x:v>
      </x:c>
    </x:row>
    <x:row r="873" ht="23" customHeight="1">
      <x:c r="A873" t="str">
        <x:v>FACT-0868</x:v>
      </x:c>
      <x:c r="B873" t="str">
        <x:v>interest_income</x:v>
      </x:c>
      <x:c r="C873" t="str">
        <x:v>H1 FY2026</x:v>
      </x:c>
      <x:c r="D873" t="str">
        <x:v>2025-01-27</x:v>
      </x:c>
      <x:c r="E873" t="str">
        <x:v>2025-07-27</x:v>
      </x:c>
      <x:c r="F873" s="63" t="n">
        <x:v>1108</x:v>
      </x:c>
      <x:c r="G873" s="65" t="str">
        <x:v>USD million</x:v>
      </x:c>
      <x:c r="H873" t="str">
        <x:v>SRC-001</x:v>
      </x:c>
      <x:c r="I873" t="str">
        <x:v>2026-08-26</x:v>
      </x:c>
      <x:c r="J873" t="str">
        <x:v>0001045810-26-000075</x:v>
      </x:c>
      <x:c r="K873" t="str">
        <x:v>https://www.sec.gov/Archives/edgar/data/1045810/000104581026000075/0001045810-26-000075-index.html</x:v>
      </x:c>
      <x:c r="L873" t="str">
        <x:v>Selected</x:v>
      </x:c>
      <x:c r="M873" t="str">
        <x:v>us-gaap:InvestmentIncomeInterest; </x:v>
      </x:c>
    </x:row>
    <x:row r="874" ht="23" customHeight="1">
      <x:c r="A874" t="str">
        <x:v>FACT-0869</x:v>
      </x:c>
      <x:c r="B874" t="str">
        <x:v>interest_expense</x:v>
      </x:c>
      <x:c r="C874" t="str">
        <x:v>H1 FY2026</x:v>
      </x:c>
      <x:c r="D874" t="str">
        <x:v>2025-01-27</x:v>
      </x:c>
      <x:c r="E874" t="str">
        <x:v>2025-07-27</x:v>
      </x:c>
      <x:c r="F874" s="63" t="n">
        <x:v>124</x:v>
      </x:c>
      <x:c r="G874" s="65" t="str">
        <x:v>USD million</x:v>
      </x:c>
      <x:c r="H874" t="str">
        <x:v>SRC-001</x:v>
      </x:c>
      <x:c r="I874" t="str">
        <x:v>2026-08-26</x:v>
      </x:c>
      <x:c r="J874" t="str">
        <x:v>0001045810-26-000075</x:v>
      </x:c>
      <x:c r="K874" t="str">
        <x:v>https://www.sec.gov/Archives/edgar/data/1045810/000104581026000075/0001045810-26-000075-index.html</x:v>
      </x:c>
      <x:c r="L874" t="str">
        <x:v>Selected</x:v>
      </x:c>
      <x:c r="M874" t="str">
        <x:v>us-gaap:InterestExpenseNonoperating; </x:v>
      </x:c>
    </x:row>
    <x:row r="875" ht="23" customHeight="1">
      <x:c r="A875" t="str">
        <x:v>FACT-0870</x:v>
      </x:c>
      <x:c r="B875" t="str">
        <x:v>tax</x:v>
      </x:c>
      <x:c r="C875" t="str">
        <x:v>H1 FY2026</x:v>
      </x:c>
      <x:c r="D875" t="str">
        <x:v>2025-01-27</x:v>
      </x:c>
      <x:c r="E875" t="str">
        <x:v>2025-07-27</x:v>
      </x:c>
      <x:c r="F875" s="63" t="n">
        <x:v>7920</x:v>
      </x:c>
      <x:c r="G875" s="65" t="str">
        <x:v>USD million</x:v>
      </x:c>
      <x:c r="H875" t="str">
        <x:v>SRC-001</x:v>
      </x:c>
      <x:c r="I875" t="str">
        <x:v>2026-08-26</x:v>
      </x:c>
      <x:c r="J875" t="str">
        <x:v>0001045810-26-000075</x:v>
      </x:c>
      <x:c r="K875" t="str">
        <x:v>https://www.sec.gov/Archives/edgar/data/1045810/000104581026000075/0001045810-26-000075-index.html</x:v>
      </x:c>
      <x:c r="L875" t="str">
        <x:v>Selected</x:v>
      </x:c>
      <x:c r="M875" t="str">
        <x:v>us-gaap:IncomeTaxExpenseBenefit; </x:v>
      </x:c>
    </x:row>
    <x:row r="876" ht="23" customHeight="1">
      <x:c r="A876" t="str">
        <x:v>FACT-0871</x:v>
      </x:c>
      <x:c r="B876" t="str">
        <x:v>net_income</x:v>
      </x:c>
      <x:c r="C876" t="str">
        <x:v>H1 FY2026</x:v>
      </x:c>
      <x:c r="D876" t="str">
        <x:v>2025-01-27</x:v>
      </x:c>
      <x:c r="E876" t="str">
        <x:v>2025-07-27</x:v>
      </x:c>
      <x:c r="F876" s="63" t="n">
        <x:v>45197</x:v>
      </x:c>
      <x:c r="G876" s="65" t="str">
        <x:v>USD million</x:v>
      </x:c>
      <x:c r="H876" t="str">
        <x:v>SRC-001</x:v>
      </x:c>
      <x:c r="I876" t="str">
        <x:v>2026-08-26</x:v>
      </x:c>
      <x:c r="J876" t="str">
        <x:v>0001045810-26-000075</x:v>
      </x:c>
      <x:c r="K876" t="str">
        <x:v>https://www.sec.gov/Archives/edgar/data/1045810/000104581026000075/0001045810-26-000075-index.html</x:v>
      </x:c>
      <x:c r="L876" t="str">
        <x:v>Selected</x:v>
      </x:c>
      <x:c r="M876" t="str">
        <x:v>us-gaap:NetIncomeLoss; </x:v>
      </x:c>
    </x:row>
    <x:row r="877" ht="23" customHeight="1">
      <x:c r="A877" t="str">
        <x:v>FACT-0872</x:v>
      </x:c>
      <x:c r="B877" t="str">
        <x:v>eps_basic</x:v>
      </x:c>
      <x:c r="C877" t="str">
        <x:v>H1 FY2026</x:v>
      </x:c>
      <x:c r="D877" t="str">
        <x:v>2025-01-27</x:v>
      </x:c>
      <x:c r="E877" t="str">
        <x:v>2025-07-27</x:v>
      </x:c>
      <x:c r="F877" s="63" t="n">
        <x:v>1.85</x:v>
      </x:c>
      <x:c r="G877" s="65" t="str">
        <x:v>USD/share</x:v>
      </x:c>
      <x:c r="H877" t="str">
        <x:v>SRC-001</x:v>
      </x:c>
      <x:c r="I877" t="str">
        <x:v>2026-08-26</x:v>
      </x:c>
      <x:c r="J877" t="str">
        <x:v>0001045810-26-000075</x:v>
      </x:c>
      <x:c r="K877" t="str">
        <x:v>https://www.sec.gov/Archives/edgar/data/1045810/000104581026000075/0001045810-26-000075-index.html</x:v>
      </x:c>
      <x:c r="L877" t="str">
        <x:v>Selected</x:v>
      </x:c>
      <x:c r="M877" t="str">
        <x:v>us-gaap:EarningsPerShareBasic; Source-reported split basis; do not compare EPS/shares across filing vintages</x:v>
      </x:c>
    </x:row>
    <x:row r="878" ht="23" customHeight="1">
      <x:c r="A878" t="str">
        <x:v>FACT-0873</x:v>
      </x:c>
      <x:c r="B878" t="str">
        <x:v>eps_diluted</x:v>
      </x:c>
      <x:c r="C878" t="str">
        <x:v>H1 FY2026</x:v>
      </x:c>
      <x:c r="D878" t="str">
        <x:v>2025-01-27</x:v>
      </x:c>
      <x:c r="E878" t="str">
        <x:v>2025-07-27</x:v>
      </x:c>
      <x:c r="F878" s="63" t="n">
        <x:v>1.84</x:v>
      </x:c>
      <x:c r="G878" s="65" t="str">
        <x:v>USD/share</x:v>
      </x:c>
      <x:c r="H878" t="str">
        <x:v>SRC-001</x:v>
      </x:c>
      <x:c r="I878" t="str">
        <x:v>2026-08-26</x:v>
      </x:c>
      <x:c r="J878" t="str">
        <x:v>0001045810-26-000075</x:v>
      </x:c>
      <x:c r="K878" t="str">
        <x:v>https://www.sec.gov/Archives/edgar/data/1045810/000104581026000075/0001045810-26-000075-index.html</x:v>
      </x:c>
      <x:c r="L878" t="str">
        <x:v>Selected</x:v>
      </x:c>
      <x:c r="M878" t="str">
        <x:v>us-gaap:EarningsPerShareDiluted; Source-reported split basis; do not compare EPS/shares across filing vintages</x:v>
      </x:c>
    </x:row>
    <x:row r="879" ht="23" customHeight="1">
      <x:c r="A879" t="str">
        <x:v>FACT-0874</x:v>
      </x:c>
      <x:c r="B879" t="str">
        <x:v>shares_basic</x:v>
      </x:c>
      <x:c r="C879" t="str">
        <x:v>H1 FY2026</x:v>
      </x:c>
      <x:c r="D879" t="str">
        <x:v>2025-01-27</x:v>
      </x:c>
      <x:c r="E879" t="str">
        <x:v>2025-07-27</x:v>
      </x:c>
      <x:c r="F879" s="63" t="n">
        <x:v>24404</x:v>
      </x:c>
      <x:c r="G879" s="65" t="str">
        <x:v>million shares</x:v>
      </x:c>
      <x:c r="H879" t="str">
        <x:v>SRC-001</x:v>
      </x:c>
      <x:c r="I879" t="str">
        <x:v>2026-08-26</x:v>
      </x:c>
      <x:c r="J879" t="str">
        <x:v>0001045810-26-000075</x:v>
      </x:c>
      <x:c r="K879" t="str">
        <x:v>https://www.sec.gov/Archives/edgar/data/1045810/000104581026000075/0001045810-26-000075-index.html</x:v>
      </x:c>
      <x:c r="L879" t="str">
        <x:v>Selected</x:v>
      </x:c>
      <x:c r="M879" t="str">
        <x:v>us-gaap:WeightedAverageNumberOfSharesOutstandingBasic; Source-reported split basis; do not compare EPS/shares across filing vintages</x:v>
      </x:c>
    </x:row>
    <x:row r="880" ht="23" customHeight="1">
      <x:c r="A880" t="str">
        <x:v>FACT-0875</x:v>
      </x:c>
      <x:c r="B880" t="str">
        <x:v>shares_diluted</x:v>
      </x:c>
      <x:c r="C880" t="str">
        <x:v>H1 FY2026</x:v>
      </x:c>
      <x:c r="D880" t="str">
        <x:v>2025-01-27</x:v>
      </x:c>
      <x:c r="E880" t="str">
        <x:v>2025-07-27</x:v>
      </x:c>
      <x:c r="F880" s="63" t="n">
        <x:v>24571</x:v>
      </x:c>
      <x:c r="G880" s="65" t="str">
        <x:v>million shares</x:v>
      </x:c>
      <x:c r="H880" t="str">
        <x:v>SRC-001</x:v>
      </x:c>
      <x:c r="I880" t="str">
        <x:v>2026-08-26</x:v>
      </x:c>
      <x:c r="J880" t="str">
        <x:v>0001045810-26-000075</x:v>
      </x:c>
      <x:c r="K880" t="str">
        <x:v>https://www.sec.gov/Archives/edgar/data/1045810/000104581026000075/0001045810-26-000075-index.html</x:v>
      </x:c>
      <x:c r="L880" t="str">
        <x:v>Selected</x:v>
      </x:c>
      <x:c r="M880" t="str">
        <x:v>us-gaap:WeightedAverageNumberOfDilutedSharesOutstanding; Source-reported split basis; do not compare EPS/shares across filing vintages</x:v>
      </x:c>
    </x:row>
    <x:row r="881" ht="23" customHeight="1">
      <x:c r="A881" t="str">
        <x:v>FACT-0876</x:v>
      </x:c>
      <x:c r="B881" t="str">
        <x:v>cash</x:v>
      </x:c>
      <x:c r="C881" t="str">
        <x:v>H1 FY2026</x:v>
      </x:c>
      <x:c r="D881" t="str">
        <x:v>Not captured</x:v>
      </x:c>
      <x:c r="E881" t="str">
        <x:v>2025-07-27</x:v>
      </x:c>
      <x:c r="F881" s="63" t="n">
        <x:v>11639</x:v>
      </x:c>
      <x:c r="G881" s="65" t="str">
        <x:v>USD million</x:v>
      </x:c>
      <x:c r="H881" t="str">
        <x:v>SRC-001</x:v>
      </x:c>
      <x:c r="I881" t="str">
        <x:v>2025-08-27</x:v>
      </x:c>
      <x:c r="J881" t="str">
        <x:v>0001045810-25-000209</x:v>
      </x:c>
      <x:c r="K881" t="str">
        <x:v>https://www.sec.gov/Archives/edgar/data/1045810/000104581025000209/0001045810-25-000209-index.html</x:v>
      </x:c>
      <x:c r="L881" t="str">
        <x:v>Selected</x:v>
      </x:c>
      <x:c r="M881" t="str">
        <x:v>us-gaap:CashAndCashEquivalentsAtCarryingValue; </x:v>
      </x:c>
    </x:row>
    <x:row r="882" ht="23" customHeight="1">
      <x:c r="A882" t="str">
        <x:v>FACT-0877</x:v>
      </x:c>
      <x:c r="B882" t="str">
        <x:v>securities</x:v>
      </x:c>
      <x:c r="C882" t="str">
        <x:v>H1 FY2026</x:v>
      </x:c>
      <x:c r="D882" t="str">
        <x:v>Not captured</x:v>
      </x:c>
      <x:c r="E882" t="str">
        <x:v>2025-07-27</x:v>
      </x:c>
      <x:c r="F882" s="63" t="n">
        <x:v>45152</x:v>
      </x:c>
      <x:c r="G882" s="65" t="str">
        <x:v>USD million</x:v>
      </x:c>
      <x:c r="H882" t="str">
        <x:v>SRC-001</x:v>
      </x:c>
      <x:c r="I882" t="str">
        <x:v>2025-08-27</x:v>
      </x:c>
      <x:c r="J882" t="str">
        <x:v>0001045810-25-000209</x:v>
      </x:c>
      <x:c r="K882" t="str">
        <x:v>https://www.sec.gov/Archives/edgar/data/1045810/000104581025000209/0001045810-25-000209-index.html</x:v>
      </x:c>
      <x:c r="L882" t="str">
        <x:v>Selected</x:v>
      </x:c>
      <x:c r="M882" t="str">
        <x:v>us-gaap:MarketableSecuritiesCurrent; </x:v>
      </x:c>
    </x:row>
    <x:row r="883" ht="23" customHeight="1">
      <x:c r="A883" t="str">
        <x:v>FACT-0878</x:v>
      </x:c>
      <x:c r="B883" t="str">
        <x:v>receivables</x:v>
      </x:c>
      <x:c r="C883" t="str">
        <x:v>H1 FY2026</x:v>
      </x:c>
      <x:c r="D883" t="str">
        <x:v>Not captured</x:v>
      </x:c>
      <x:c r="E883" t="str">
        <x:v>2025-07-27</x:v>
      </x:c>
      <x:c r="F883" s="63" t="n">
        <x:v>27808</x:v>
      </x:c>
      <x:c r="G883" s="65" t="str">
        <x:v>USD million</x:v>
      </x:c>
      <x:c r="H883" t="str">
        <x:v>SRC-001</x:v>
      </x:c>
      <x:c r="I883" t="str">
        <x:v>2025-08-27</x:v>
      </x:c>
      <x:c r="J883" t="str">
        <x:v>0001045810-25-000209</x:v>
      </x:c>
      <x:c r="K883" t="str">
        <x:v>https://www.sec.gov/Archives/edgar/data/1045810/000104581025000209/0001045810-25-000209-index.html</x:v>
      </x:c>
      <x:c r="L883" t="str">
        <x:v>Selected</x:v>
      </x:c>
      <x:c r="M883" t="str">
        <x:v>us-gaap:AccountsReceivableNetCurrent; </x:v>
      </x:c>
    </x:row>
    <x:row r="884" ht="23" customHeight="1">
      <x:c r="A884" t="str">
        <x:v>FACT-0879</x:v>
      </x:c>
      <x:c r="B884" t="str">
        <x:v>inventory</x:v>
      </x:c>
      <x:c r="C884" t="str">
        <x:v>H1 FY2026</x:v>
      </x:c>
      <x:c r="D884" t="str">
        <x:v>Not captured</x:v>
      </x:c>
      <x:c r="E884" t="str">
        <x:v>2025-07-27</x:v>
      </x:c>
      <x:c r="F884" s="63" t="n">
        <x:v>14962</x:v>
      </x:c>
      <x:c r="G884" s="65" t="str">
        <x:v>USD million</x:v>
      </x:c>
      <x:c r="H884" t="str">
        <x:v>SRC-001</x:v>
      </x:c>
      <x:c r="I884" t="str">
        <x:v>2025-08-27</x:v>
      </x:c>
      <x:c r="J884" t="str">
        <x:v>0001045810-25-000209</x:v>
      </x:c>
      <x:c r="K884" t="str">
        <x:v>https://www.sec.gov/Archives/edgar/data/1045810/000104581025000209/0001045810-25-000209-index.html</x:v>
      </x:c>
      <x:c r="L884" t="str">
        <x:v>Selected</x:v>
      </x:c>
      <x:c r="M884" t="str">
        <x:v>us-gaap:InventoryNet; </x:v>
      </x:c>
    </x:row>
    <x:row r="885" ht="23" customHeight="1">
      <x:c r="A885" t="str">
        <x:v>FACT-0880</x:v>
      </x:c>
      <x:c r="B885" t="str">
        <x:v>current_assets</x:v>
      </x:c>
      <x:c r="C885" t="str">
        <x:v>H1 FY2026</x:v>
      </x:c>
      <x:c r="D885" t="str">
        <x:v>Not captured</x:v>
      </x:c>
      <x:c r="E885" t="str">
        <x:v>2025-07-27</x:v>
      </x:c>
      <x:c r="F885" s="63" t="n">
        <x:v>102219</x:v>
      </x:c>
      <x:c r="G885" s="65" t="str">
        <x:v>USD million</x:v>
      </x:c>
      <x:c r="H885" t="str">
        <x:v>SRC-001</x:v>
      </x:c>
      <x:c r="I885" t="str">
        <x:v>2025-08-27</x:v>
      </x:c>
      <x:c r="J885" t="str">
        <x:v>0001045810-25-000209</x:v>
      </x:c>
      <x:c r="K885" t="str">
        <x:v>https://www.sec.gov/Archives/edgar/data/1045810/000104581025000209/0001045810-25-000209-index.html</x:v>
      </x:c>
      <x:c r="L885" t="str">
        <x:v>Selected</x:v>
      </x:c>
      <x:c r="M885" t="str">
        <x:v>us-gaap:AssetsCurrent; </x:v>
      </x:c>
    </x:row>
    <x:row r="886" ht="23" customHeight="1">
      <x:c r="A886" t="str">
        <x:v>FACT-0881</x:v>
      </x:c>
      <x:c r="B886" t="str">
        <x:v>ppe</x:v>
      </x:c>
      <x:c r="C886" t="str">
        <x:v>H1 FY2026</x:v>
      </x:c>
      <x:c r="D886" t="str">
        <x:v>Not captured</x:v>
      </x:c>
      <x:c r="E886" t="str">
        <x:v>2025-07-27</x:v>
      </x:c>
      <x:c r="F886" s="63" t="n">
        <x:v>9141</x:v>
      </x:c>
      <x:c r="G886" s="65" t="str">
        <x:v>USD million</x:v>
      </x:c>
      <x:c r="H886" t="str">
        <x:v>SRC-001</x:v>
      </x:c>
      <x:c r="I886" t="str">
        <x:v>2025-08-27</x:v>
      </x:c>
      <x:c r="J886" t="str">
        <x:v>0001045810-25-000209</x:v>
      </x:c>
      <x:c r="K886" t="str">
        <x:v>https://www.sec.gov/Archives/edgar/data/1045810/000104581025000209/0001045810-25-000209-index.html</x:v>
      </x:c>
      <x:c r="L886" t="str">
        <x:v>Selected</x:v>
      </x:c>
      <x:c r="M886" t="str">
        <x:v>us-gaap:PropertyPlantAndEquipmentNet; </x:v>
      </x:c>
    </x:row>
    <x:row r="887" ht="23" customHeight="1">
      <x:c r="A887" t="str">
        <x:v>FACT-0882</x:v>
      </x:c>
      <x:c r="B887" t="str">
        <x:v>goodwill</x:v>
      </x:c>
      <x:c r="C887" t="str">
        <x:v>H1 FY2026</x:v>
      </x:c>
      <x:c r="D887" t="str">
        <x:v>Not captured</x:v>
      </x:c>
      <x:c r="E887" t="str">
        <x:v>2025-07-27</x:v>
      </x:c>
      <x:c r="F887" s="63" t="n">
        <x:v>5755</x:v>
      </x:c>
      <x:c r="G887" s="65" t="str">
        <x:v>USD million</x:v>
      </x:c>
      <x:c r="H887" t="str">
        <x:v>SRC-001</x:v>
      </x:c>
      <x:c r="I887" t="str">
        <x:v>2025-08-27</x:v>
      </x:c>
      <x:c r="J887" t="str">
        <x:v>0001045810-25-000209</x:v>
      </x:c>
      <x:c r="K887" t="str">
        <x:v>https://www.sec.gov/Archives/edgar/data/1045810/000104581025000209/0001045810-25-000209-index.html</x:v>
      </x:c>
      <x:c r="L887" t="str">
        <x:v>Selected</x:v>
      </x:c>
      <x:c r="M887" t="str">
        <x:v>us-gaap:Goodwill; </x:v>
      </x:c>
    </x:row>
    <x:row r="888" ht="23" customHeight="1">
      <x:c r="A888" t="str">
        <x:v>FACT-0883</x:v>
      </x:c>
      <x:c r="B888" t="str">
        <x:v>intangibles</x:v>
      </x:c>
      <x:c r="C888" t="str">
        <x:v>H1 FY2026</x:v>
      </x:c>
      <x:c r="D888" t="str">
        <x:v>Not captured</x:v>
      </x:c>
      <x:c r="E888" t="str">
        <x:v>2025-07-27</x:v>
      </x:c>
      <x:c r="F888" s="63" t="n">
        <x:v>755</x:v>
      </x:c>
      <x:c r="G888" s="65" t="str">
        <x:v>USD million</x:v>
      </x:c>
      <x:c r="H888" t="str">
        <x:v>SRC-001</x:v>
      </x:c>
      <x:c r="I888" t="str">
        <x:v>2025-08-27</x:v>
      </x:c>
      <x:c r="J888" t="str">
        <x:v>0001045810-25-000209</x:v>
      </x:c>
      <x:c r="K888" t="str">
        <x:v>https://www.sec.gov/Archives/edgar/data/1045810/000104581025000209/0001045810-25-000209-index.html</x:v>
      </x:c>
      <x:c r="L888" t="str">
        <x:v>Selected</x:v>
      </x:c>
      <x:c r="M888" t="str">
        <x:v>us-gaap:FiniteLivedIntangibleAssetsNet; </x:v>
      </x:c>
    </x:row>
    <x:row r="889" ht="23" customHeight="1">
      <x:c r="A889" t="str">
        <x:v>FACT-0884</x:v>
      </x:c>
      <x:c r="B889" t="str">
        <x:v>assets</x:v>
      </x:c>
      <x:c r="C889" t="str">
        <x:v>H1 FY2026</x:v>
      </x:c>
      <x:c r="D889" t="str">
        <x:v>Not captured</x:v>
      </x:c>
      <x:c r="E889" t="str">
        <x:v>2025-07-27</x:v>
      </x:c>
      <x:c r="F889" s="63" t="n">
        <x:v>140740</x:v>
      </x:c>
      <x:c r="G889" s="65" t="str">
        <x:v>USD million</x:v>
      </x:c>
      <x:c r="H889" t="str">
        <x:v>SRC-001</x:v>
      </x:c>
      <x:c r="I889" t="str">
        <x:v>2025-08-27</x:v>
      </x:c>
      <x:c r="J889" t="str">
        <x:v>0001045810-25-000209</x:v>
      </x:c>
      <x:c r="K889" t="str">
        <x:v>https://www.sec.gov/Archives/edgar/data/1045810/000104581025000209/0001045810-25-000209-index.html</x:v>
      </x:c>
      <x:c r="L889" t="str">
        <x:v>Selected</x:v>
      </x:c>
      <x:c r="M889" t="str">
        <x:v>us-gaap:Assets; </x:v>
      </x:c>
    </x:row>
    <x:row r="890" ht="23" customHeight="1">
      <x:c r="A890" t="str">
        <x:v>FACT-0885</x:v>
      </x:c>
      <x:c r="B890" t="str">
        <x:v>payables</x:v>
      </x:c>
      <x:c r="C890" t="str">
        <x:v>H1 FY2026</x:v>
      </x:c>
      <x:c r="D890" t="str">
        <x:v>Not captured</x:v>
      </x:c>
      <x:c r="E890" t="str">
        <x:v>2025-07-27</x:v>
      </x:c>
      <x:c r="F890" s="63" t="n">
        <x:v>9064</x:v>
      </x:c>
      <x:c r="G890" s="65" t="str">
        <x:v>USD million</x:v>
      </x:c>
      <x:c r="H890" t="str">
        <x:v>SRC-001</x:v>
      </x:c>
      <x:c r="I890" t="str">
        <x:v>2025-08-27</x:v>
      </x:c>
      <x:c r="J890" t="str">
        <x:v>0001045810-25-000209</x:v>
      </x:c>
      <x:c r="K890" t="str">
        <x:v>https://www.sec.gov/Archives/edgar/data/1045810/000104581025000209/0001045810-25-000209-index.html</x:v>
      </x:c>
      <x:c r="L890" t="str">
        <x:v>Selected</x:v>
      </x:c>
      <x:c r="M890" t="str">
        <x:v>us-gaap:AccountsPayableCurrent; </x:v>
      </x:c>
    </x:row>
    <x:row r="891" ht="23" customHeight="1">
      <x:c r="A891" t="str">
        <x:v>FACT-0886</x:v>
      </x:c>
      <x:c r="B891" t="str">
        <x:v>current_liabilities</x:v>
      </x:c>
      <x:c r="C891" t="str">
        <x:v>H1 FY2026</x:v>
      </x:c>
      <x:c r="D891" t="str">
        <x:v>Not captured</x:v>
      </x:c>
      <x:c r="E891" t="str">
        <x:v>2025-07-27</x:v>
      </x:c>
      <x:c r="F891" s="63" t="n">
        <x:v>24257</x:v>
      </x:c>
      <x:c r="G891" s="65" t="str">
        <x:v>USD million</x:v>
      </x:c>
      <x:c r="H891" t="str">
        <x:v>SRC-001</x:v>
      </x:c>
      <x:c r="I891" t="str">
        <x:v>2025-08-27</x:v>
      </x:c>
      <x:c r="J891" t="str">
        <x:v>0001045810-25-000209</x:v>
      </x:c>
      <x:c r="K891" t="str">
        <x:v>https://www.sec.gov/Archives/edgar/data/1045810/000104581025000209/0001045810-25-000209-index.html</x:v>
      </x:c>
      <x:c r="L891" t="str">
        <x:v>Selected</x:v>
      </x:c>
      <x:c r="M891" t="str">
        <x:v>us-gaap:LiabilitiesCurrent; </x:v>
      </x:c>
    </x:row>
    <x:row r="892" ht="23" customHeight="1">
      <x:c r="A892" t="str">
        <x:v>FACT-0887</x:v>
      </x:c>
      <x:c r="B892" t="str">
        <x:v>liabilities</x:v>
      </x:c>
      <x:c r="C892" t="str">
        <x:v>H1 FY2026</x:v>
      </x:c>
      <x:c r="D892" t="str">
        <x:v>Not captured</x:v>
      </x:c>
      <x:c r="E892" t="str">
        <x:v>2025-07-27</x:v>
      </x:c>
      <x:c r="F892" s="63" t="n">
        <x:v>40609</x:v>
      </x:c>
      <x:c r="G892" s="65" t="str">
        <x:v>USD million</x:v>
      </x:c>
      <x:c r="H892" t="str">
        <x:v>SRC-001</x:v>
      </x:c>
      <x:c r="I892" t="str">
        <x:v>2025-08-27</x:v>
      </x:c>
      <x:c r="J892" t="str">
        <x:v>0001045810-25-000209</x:v>
      </x:c>
      <x:c r="K892" t="str">
        <x:v>https://www.sec.gov/Archives/edgar/data/1045810/000104581025000209/0001045810-25-000209-index.html</x:v>
      </x:c>
      <x:c r="L892" t="str">
        <x:v>Selected</x:v>
      </x:c>
      <x:c r="M892" t="str">
        <x:v>us-gaap:Liabilities; </x:v>
      </x:c>
    </x:row>
    <x:row r="893" ht="23" customHeight="1">
      <x:c r="A893" t="str">
        <x:v>FACT-0888</x:v>
      </x:c>
      <x:c r="B893" t="str">
        <x:v>debt_long</x:v>
      </x:c>
      <x:c r="C893" t="str">
        <x:v>H1 FY2026</x:v>
      </x:c>
      <x:c r="D893" t="str">
        <x:v>Not captured</x:v>
      </x:c>
      <x:c r="E893" t="str">
        <x:v>2025-07-27</x:v>
      </x:c>
      <x:c r="F893" s="63" t="n">
        <x:v>8466</x:v>
      </x:c>
      <x:c r="G893" s="65" t="str">
        <x:v>USD million</x:v>
      </x:c>
      <x:c r="H893" t="str">
        <x:v>SRC-001</x:v>
      </x:c>
      <x:c r="I893" t="str">
        <x:v>2025-08-27</x:v>
      </x:c>
      <x:c r="J893" t="str">
        <x:v>0001045810-25-000209</x:v>
      </x:c>
      <x:c r="K893" t="str">
        <x:v>https://www.sec.gov/Archives/edgar/data/1045810/000104581025000209/0001045810-25-000209-index.html</x:v>
      </x:c>
      <x:c r="L893" t="str">
        <x:v>Selected</x:v>
      </x:c>
      <x:c r="M893" t="str">
        <x:v>us-gaap:LongTermDebtNoncurrent; </x:v>
      </x:c>
    </x:row>
    <x:row r="894" ht="23" customHeight="1">
      <x:c r="A894" t="str">
        <x:v>FACT-0889</x:v>
      </x:c>
      <x:c r="B894" t="str">
        <x:v>equity</x:v>
      </x:c>
      <x:c r="C894" t="str">
        <x:v>H1 FY2026</x:v>
      </x:c>
      <x:c r="D894" t="str">
        <x:v>Not captured</x:v>
      </x:c>
      <x:c r="E894" t="str">
        <x:v>2025-07-27</x:v>
      </x:c>
      <x:c r="F894" s="63" t="n">
        <x:v>100131</x:v>
      </x:c>
      <x:c r="G894" s="65" t="str">
        <x:v>USD million</x:v>
      </x:c>
      <x:c r="H894" t="str">
        <x:v>SRC-001</x:v>
      </x:c>
      <x:c r="I894" t="str">
        <x:v>2026-08-26</x:v>
      </x:c>
      <x:c r="J894" t="str">
        <x:v>0001045810-26-000075</x:v>
      </x:c>
      <x:c r="K894" t="str">
        <x:v>https://www.sec.gov/Archives/edgar/data/1045810/000104581026000075/0001045810-26-000075-index.html</x:v>
      </x:c>
      <x:c r="L894" t="str">
        <x:v>Selected</x:v>
      </x:c>
      <x:c r="M894" t="str">
        <x:v>us-gaap:StockholdersEquity; </x:v>
      </x:c>
    </x:row>
    <x:row r="895" ht="23" customHeight="1">
      <x:c r="A895" t="str">
        <x:v>FACT-0890</x:v>
      </x:c>
      <x:c r="B895" t="str">
        <x:v>retained</x:v>
      </x:c>
      <x:c r="C895" t="str">
        <x:v>H1 FY2026</x:v>
      </x:c>
      <x:c r="D895" t="str">
        <x:v>Not captured</x:v>
      </x:c>
      <x:c r="E895" t="str">
        <x:v>2025-07-27</x:v>
      </x:c>
      <x:c r="F895" s="63" t="n">
        <x:v>88737</x:v>
      </x:c>
      <x:c r="G895" s="65" t="str">
        <x:v>USD million</x:v>
      </x:c>
      <x:c r="H895" t="str">
        <x:v>SRC-001</x:v>
      </x:c>
      <x:c r="I895" t="str">
        <x:v>2025-08-27</x:v>
      </x:c>
      <x:c r="J895" t="str">
        <x:v>0001045810-25-000209</x:v>
      </x:c>
      <x:c r="K895" t="str">
        <x:v>https://www.sec.gov/Archives/edgar/data/1045810/000104581025000209/0001045810-25-000209-index.html</x:v>
      </x:c>
      <x:c r="L895" t="str">
        <x:v>Selected</x:v>
      </x:c>
      <x:c r="M895" t="str">
        <x:v>us-gaap:RetainedEarningsAccumulatedDeficit; </x:v>
      </x:c>
    </x:row>
    <x:row r="896" ht="23" customHeight="1">
      <x:c r="A896" t="str">
        <x:v>FACT-0891</x:v>
      </x:c>
      <x:c r="B896" t="str">
        <x:v>cfo</x:v>
      </x:c>
      <x:c r="C896" t="str">
        <x:v>H1 FY2026</x:v>
      </x:c>
      <x:c r="D896" t="str">
        <x:v>2025-01-27</x:v>
      </x:c>
      <x:c r="E896" t="str">
        <x:v>2025-07-27</x:v>
      </x:c>
      <x:c r="F896" s="63" t="n">
        <x:v>42779</x:v>
      </x:c>
      <x:c r="G896" s="65" t="str">
        <x:v>USD million</x:v>
      </x:c>
      <x:c r="H896" t="str">
        <x:v>SRC-001</x:v>
      </x:c>
      <x:c r="I896" t="str">
        <x:v>2026-08-26</x:v>
      </x:c>
      <x:c r="J896" t="str">
        <x:v>0001045810-26-000075</x:v>
      </x:c>
      <x:c r="K896" t="str">
        <x:v>https://www.sec.gov/Archives/edgar/data/1045810/000104581026000075/0001045810-26-000075-index.html</x:v>
      </x:c>
      <x:c r="L896" t="str">
        <x:v>Selected</x:v>
      </x:c>
      <x:c r="M896" t="str">
        <x:v>us-gaap:NetCashProvidedByUsedInOperatingActivities; </x:v>
      </x:c>
    </x:row>
    <x:row r="897" ht="23" customHeight="1">
      <x:c r="A897" t="str">
        <x:v>FACT-0892</x:v>
      </x:c>
      <x:c r="B897" t="str">
        <x:v>cfi</x:v>
      </x:c>
      <x:c r="C897" t="str">
        <x:v>H1 FY2026</x:v>
      </x:c>
      <x:c r="D897" t="str">
        <x:v>2025-01-27</x:v>
      </x:c>
      <x:c r="E897" t="str">
        <x:v>2025-07-27</x:v>
      </x:c>
      <x:c r="F897" s="63" t="n">
        <x:v>-12343</x:v>
      </x:c>
      <x:c r="G897" s="65" t="str">
        <x:v>USD million</x:v>
      </x:c>
      <x:c r="H897" t="str">
        <x:v>SRC-001</x:v>
      </x:c>
      <x:c r="I897" t="str">
        <x:v>2026-08-26</x:v>
      </x:c>
      <x:c r="J897" t="str">
        <x:v>0001045810-26-000075</x:v>
      </x:c>
      <x:c r="K897" t="str">
        <x:v>https://www.sec.gov/Archives/edgar/data/1045810/000104581026000075/0001045810-26-000075-index.html</x:v>
      </x:c>
      <x:c r="L897" t="str">
        <x:v>Selected</x:v>
      </x:c>
      <x:c r="M897" t="str">
        <x:v>us-gaap:NetCashProvidedByUsedInInvestingActivities; </x:v>
      </x:c>
    </x:row>
    <x:row r="898" ht="23" customHeight="1">
      <x:c r="A898" t="str">
        <x:v>FACT-0893</x:v>
      </x:c>
      <x:c r="B898" t="str">
        <x:v>cff</x:v>
      </x:c>
      <x:c r="C898" t="str">
        <x:v>H1 FY2026</x:v>
      </x:c>
      <x:c r="D898" t="str">
        <x:v>2025-01-27</x:v>
      </x:c>
      <x:c r="E898" t="str">
        <x:v>2025-07-27</x:v>
      </x:c>
      <x:c r="F898" s="63" t="n">
        <x:v>-27386</x:v>
      </x:c>
      <x:c r="G898" s="65" t="str">
        <x:v>USD million</x:v>
      </x:c>
      <x:c r="H898" t="str">
        <x:v>SRC-001</x:v>
      </x:c>
      <x:c r="I898" t="str">
        <x:v>2026-08-26</x:v>
      </x:c>
      <x:c r="J898" t="str">
        <x:v>0001045810-26-000075</x:v>
      </x:c>
      <x:c r="K898" t="str">
        <x:v>https://www.sec.gov/Archives/edgar/data/1045810/000104581026000075/0001045810-26-000075-index.html</x:v>
      </x:c>
      <x:c r="L898" t="str">
        <x:v>Selected</x:v>
      </x:c>
      <x:c r="M898" t="str">
        <x:v>us-gaap:NetCashProvidedByUsedInFinancingActivities; </x:v>
      </x:c>
    </x:row>
    <x:row r="899" ht="23" customHeight="1">
      <x:c r="A899" t="str">
        <x:v>FACT-0894</x:v>
      </x:c>
      <x:c r="B899" t="str">
        <x:v>da</x:v>
      </x:c>
      <x:c r="C899" t="str">
        <x:v>H1 FY2026</x:v>
      </x:c>
      <x:c r="D899" t="str">
        <x:v>2025-01-27</x:v>
      </x:c>
      <x:c r="E899" t="str">
        <x:v>2025-07-27</x:v>
      </x:c>
      <x:c r="F899" s="63" t="n">
        <x:v>1280</x:v>
      </x:c>
      <x:c r="G899" s="65" t="str">
        <x:v>USD million</x:v>
      </x:c>
      <x:c r="H899" t="str">
        <x:v>SRC-001</x:v>
      </x:c>
      <x:c r="I899" t="str">
        <x:v>2026-08-26</x:v>
      </x:c>
      <x:c r="J899" t="str">
        <x:v>0001045810-26-000075</x:v>
      </x:c>
      <x:c r="K899" t="str">
        <x:v>https://www.sec.gov/Archives/edgar/data/1045810/000104581026000075/0001045810-26-000075-index.html</x:v>
      </x:c>
      <x:c r="L899" t="str">
        <x:v>Selected</x:v>
      </x:c>
      <x:c r="M899" t="str">
        <x:v>us-gaap:DepreciationDepletionAndAmortization; </x:v>
      </x:c>
    </x:row>
    <x:row r="900" ht="23" customHeight="1">
      <x:c r="A900" t="str">
        <x:v>FACT-0895</x:v>
      </x:c>
      <x:c r="B900" t="str">
        <x:v>sbc</x:v>
      </x:c>
      <x:c r="C900" t="str">
        <x:v>H1 FY2026</x:v>
      </x:c>
      <x:c r="D900" t="str">
        <x:v>2025-01-27</x:v>
      </x:c>
      <x:c r="E900" t="str">
        <x:v>2025-07-27</x:v>
      </x:c>
      <x:c r="F900" s="63" t="n">
        <x:v>3099</x:v>
      </x:c>
      <x:c r="G900" s="65" t="str">
        <x:v>USD million</x:v>
      </x:c>
      <x:c r="H900" t="str">
        <x:v>SRC-001</x:v>
      </x:c>
      <x:c r="I900" t="str">
        <x:v>2026-08-26</x:v>
      </x:c>
      <x:c r="J900" t="str">
        <x:v>0001045810-26-000075</x:v>
      </x:c>
      <x:c r="K900" t="str">
        <x:v>https://www.sec.gov/Archives/edgar/data/1045810/000104581026000075/0001045810-26-000075-index.html</x:v>
      </x:c>
      <x:c r="L900" t="str">
        <x:v>Selected</x:v>
      </x:c>
      <x:c r="M900" t="str">
        <x:v>us-gaap:ShareBasedCompensation; </x:v>
      </x:c>
    </x:row>
    <x:row r="901" ht="23" customHeight="1">
      <x:c r="A901" t="str">
        <x:v>FACT-0896</x:v>
      </x:c>
      <x:c r="B901" t="str">
        <x:v>capex</x:v>
      </x:c>
      <x:c r="C901" t="str">
        <x:v>H1 FY2026</x:v>
      </x:c>
      <x:c r="D901" t="str">
        <x:v>2025-01-27</x:v>
      </x:c>
      <x:c r="E901" t="str">
        <x:v>2025-07-27</x:v>
      </x:c>
      <x:c r="F901" s="63" t="n">
        <x:v>3122</x:v>
      </x:c>
      <x:c r="G901" s="65" t="str">
        <x:v>USD million</x:v>
      </x:c>
      <x:c r="H901" t="str">
        <x:v>SRC-001</x:v>
      </x:c>
      <x:c r="I901" t="str">
        <x:v>2026-08-26</x:v>
      </x:c>
      <x:c r="J901" t="str">
        <x:v>0001045810-26-000075</x:v>
      </x:c>
      <x:c r="K901" t="str">
        <x:v>https://www.sec.gov/Archives/edgar/data/1045810/000104581026000075/0001045810-26-000075-index.html</x:v>
      </x:c>
      <x:c r="L901" t="str">
        <x:v>Selected</x:v>
      </x:c>
      <x:c r="M901" t="str">
        <x:v>us-gaap:PaymentsToAcquireProductiveAssets; </x:v>
      </x:c>
    </x:row>
    <x:row r="902" ht="23" customHeight="1">
      <x:c r="A902" t="str">
        <x:v>FACT-0897</x:v>
      </x:c>
      <x:c r="B902" t="str">
        <x:v>acquisitions</x:v>
      </x:c>
      <x:c r="C902" t="str">
        <x:v>H1 FY2026</x:v>
      </x:c>
      <x:c r="D902" t="str">
        <x:v>2025-01-27</x:v>
      </x:c>
      <x:c r="E902" t="str">
        <x:v>2025-07-27</x:v>
      </x:c>
      <x:c r="F902" s="63" t="n">
        <x:v>677</x:v>
      </x:c>
      <x:c r="G902" s="65" t="str">
        <x:v>USD million</x:v>
      </x:c>
      <x:c r="H902" t="str">
        <x:v>SRC-001</x:v>
      </x:c>
      <x:c r="I902" t="str">
        <x:v>2026-08-26</x:v>
      </x:c>
      <x:c r="J902" t="str">
        <x:v>0001045810-26-000075</x:v>
      </x:c>
      <x:c r="K902" t="str">
        <x:v>https://www.sec.gov/Archives/edgar/data/1045810/000104581026000075/0001045810-26-000075-index.html</x:v>
      </x:c>
      <x:c r="L902" t="str">
        <x:v>Selected</x:v>
      </x:c>
      <x:c r="M902" t="str">
        <x:v>us-gaap:PaymentsToAcquireBusinessesNetOfCashAcquired; </x:v>
      </x:c>
    </x:row>
    <x:row r="903" ht="23" customHeight="1">
      <x:c r="A903" t="str">
        <x:v>FACT-0898</x:v>
      </x:c>
      <x:c r="B903" t="str">
        <x:v>repurchases</x:v>
      </x:c>
      <x:c r="C903" t="str">
        <x:v>H1 FY2026</x:v>
      </x:c>
      <x:c r="D903" t="str">
        <x:v>2025-01-27</x:v>
      </x:c>
      <x:c r="E903" t="str">
        <x:v>2025-07-27</x:v>
      </x:c>
      <x:c r="F903" s="63" t="n">
        <x:v>23815</x:v>
      </x:c>
      <x:c r="G903" s="65" t="str">
        <x:v>USD million</x:v>
      </x:c>
      <x:c r="H903" t="str">
        <x:v>SRC-001</x:v>
      </x:c>
      <x:c r="I903" t="str">
        <x:v>2026-08-26</x:v>
      </x:c>
      <x:c r="J903" t="str">
        <x:v>0001045810-26-000075</x:v>
      </x:c>
      <x:c r="K903" t="str">
        <x:v>https://www.sec.gov/Archives/edgar/data/1045810/000104581026000075/0001045810-26-000075-index.html</x:v>
      </x:c>
      <x:c r="L903" t="str">
        <x:v>Selected</x:v>
      </x:c>
      <x:c r="M903" t="str">
        <x:v>us-gaap:PaymentsForRepurchaseOfCommonStock; </x:v>
      </x:c>
    </x:row>
    <x:row r="904" ht="23" customHeight="1">
      <x:c r="A904" t="str">
        <x:v>FACT-0899</x:v>
      </x:c>
      <x:c r="B904" t="str">
        <x:v>dividends</x:v>
      </x:c>
      <x:c r="C904" t="str">
        <x:v>H1 FY2026</x:v>
      </x:c>
      <x:c r="D904" t="str">
        <x:v>2025-01-27</x:v>
      </x:c>
      <x:c r="E904" t="str">
        <x:v>2025-07-27</x:v>
      </x:c>
      <x:c r="F904" s="63" t="n">
        <x:v>488</x:v>
      </x:c>
      <x:c r="G904" s="65" t="str">
        <x:v>USD million</x:v>
      </x:c>
      <x:c r="H904" t="str">
        <x:v>SRC-001</x:v>
      </x:c>
      <x:c r="I904" t="str">
        <x:v>2026-08-26</x:v>
      </x:c>
      <x:c r="J904" t="str">
        <x:v>0001045810-26-000075</x:v>
      </x:c>
      <x:c r="K904" t="str">
        <x:v>https://www.sec.gov/Archives/edgar/data/1045810/000104581026000075/0001045810-26-000075-index.html</x:v>
      </x:c>
      <x:c r="L904" t="str">
        <x:v>Selected</x:v>
      </x:c>
      <x:c r="M904" t="str">
        <x:v>us-gaap:PaymentsOfDividends; </x:v>
      </x:c>
    </x:row>
    <x:row r="905" ht="23" customHeight="1">
      <x:c r="A905" t="str">
        <x:v>FACT-0900</x:v>
      </x:c>
      <x:c r="B905" t="str">
        <x:v>cash_taxes</x:v>
      </x:c>
      <x:c r="C905" t="str">
        <x:v>H1 FY2026</x:v>
      </x:c>
      <x:c r="D905" t="str">
        <x:v>2025-01-27</x:v>
      </x:c>
      <x:c r="E905" t="str">
        <x:v>2025-07-27</x:v>
      </x:c>
      <x:c r="F905" s="63" t="n">
        <x:v>8451</x:v>
      </x:c>
      <x:c r="G905" s="65" t="str">
        <x:v>USD million</x:v>
      </x:c>
      <x:c r="H905" t="str">
        <x:v>SRC-001</x:v>
      </x:c>
      <x:c r="I905" t="str">
        <x:v>2025-08-27</x:v>
      </x:c>
      <x:c r="J905" t="str">
        <x:v>0001045810-25-000209</x:v>
      </x:c>
      <x:c r="K905" t="str">
        <x:v>https://www.sec.gov/Archives/edgar/data/1045810/000104581025000209/0001045810-25-000209-index.html</x:v>
      </x:c>
      <x:c r="L905" t="str">
        <x:v>Selected</x:v>
      </x:c>
      <x:c r="M905" t="str">
        <x:v>us-gaap:IncomeTaxesPaidNet; </x:v>
      </x:c>
    </x:row>
    <x:row r="906" ht="23" customHeight="1">
      <x:c r="A906" t="str">
        <x:v>FACT-0901</x:v>
      </x:c>
      <x:c r="B906" t="str">
        <x:v>revenue</x:v>
      </x:c>
      <x:c r="C906" t="str">
        <x:v>FY2000</x:v>
      </x:c>
      <x:c r="D906" t="str">
        <x:v>Not captured</x:v>
      </x:c>
      <x:c r="E906" t="str">
        <x:v>2000-01-30</x:v>
      </x:c>
      <x:c r="F906" s="63" t="n">
        <x:v>374.505</x:v>
      </x:c>
      <x:c r="G906" s="65" t="str">
        <x:v>USD million</x:v>
      </x:c>
      <x:c r="H906" t="str">
        <x:v>SRC-002</x:v>
      </x:c>
      <x:c r="I906" t="str">
        <x:v>2002-05-14</x:v>
      </x:c>
      <x:c r="J906" t="str"/>
      <x:c r="K906" t="str">
        <x:v>https://www.sec.gov/Archives/edgar/data/1045810/000101287002002262/d10k.htm</x:v>
      </x:c>
      <x:c r="L906" t="str">
        <x:v>Selected</x:v>
      </x:c>
      <x:c r="M906" t="str">
        <x:v>Consolidated income and cash-flow statements, pp. 43,45; cash metrics retained; affected pre-2002 earnings omitted after discovery of 2006 restatement; row Revenue; Consolidated income and cash-flow statements, pp. 43,45; cash metrics retained; affected pre-2002 earnings omitted after discovery of 2006 restatement</x:v>
      </x:c>
    </x:row>
    <x:row r="907" ht="23" customHeight="1">
      <x:c r="A907" t="str">
        <x:v>FACT-0902</x:v>
      </x:c>
      <x:c r="B907" t="str">
        <x:v>cfo</x:v>
      </x:c>
      <x:c r="C907" t="str">
        <x:v>FY2000</x:v>
      </x:c>
      <x:c r="D907" t="str">
        <x:v>Not captured</x:v>
      </x:c>
      <x:c r="E907" t="str">
        <x:v>2000-01-30</x:v>
      </x:c>
      <x:c r="F907" s="63" t="n">
        <x:v>15.871</x:v>
      </x:c>
      <x:c r="G907" s="65" t="str">
        <x:v>USD million</x:v>
      </x:c>
      <x:c r="H907" t="str">
        <x:v>SRC-002</x:v>
      </x:c>
      <x:c r="I907" t="str">
        <x:v>2002-05-14</x:v>
      </x:c>
      <x:c r="J907" t="str"/>
      <x:c r="K907" t="str">
        <x:v>https://www.sec.gov/Archives/edgar/data/1045810/000101287002002262/d10k.htm</x:v>
      </x:c>
      <x:c r="L907" t="str">
        <x:v>Selected</x:v>
      </x:c>
      <x:c r="M907" t="str">
        <x:v>Consolidated income and cash-flow statements, pp. 43,45; cash metrics retained; affected pre-2002 earnings omitted after discovery of 2006 restatement; row Operating cash flow; Consolidated income and cash-flow statements, pp. 43,45; cash metrics retained; affected pre-2002 earnings omitted after discovery of 2006 restatement</x:v>
      </x:c>
    </x:row>
    <x:row r="908" ht="23" customHeight="1">
      <x:c r="A908" t="str">
        <x:v>FACT-0903</x:v>
      </x:c>
      <x:c r="B908" t="str">
        <x:v>cfi</x:v>
      </x:c>
      <x:c r="C908" t="str">
        <x:v>FY2000</x:v>
      </x:c>
      <x:c r="D908" t="str">
        <x:v>Not captured</x:v>
      </x:c>
      <x:c r="E908" t="str">
        <x:v>2000-01-30</x:v>
      </x:c>
      <x:c r="F908" s="63" t="n">
        <x:v>-11.589</x:v>
      </x:c>
      <x:c r="G908" s="65" t="str">
        <x:v>USD million</x:v>
      </x:c>
      <x:c r="H908" t="str">
        <x:v>SRC-002</x:v>
      </x:c>
      <x:c r="I908" t="str">
        <x:v>2002-05-14</x:v>
      </x:c>
      <x:c r="J908" t="str"/>
      <x:c r="K908" t="str">
        <x:v>https://www.sec.gov/Archives/edgar/data/1045810/000101287002002262/d10k.htm</x:v>
      </x:c>
      <x:c r="L908" t="str">
        <x:v>Selected</x:v>
      </x:c>
      <x:c r="M908" t="str">
        <x:v>Consolidated income and cash-flow statements, pp. 43,45; cash metrics retained; affected pre-2002 earnings omitted after discovery of 2006 restatement; row Investing cash flow; Consolidated income and cash-flow statements, pp. 43,45; cash metrics retained; affected pre-2002 earnings omitted after discovery of 2006 restatement</x:v>
      </x:c>
    </x:row>
    <x:row r="909" ht="23" customHeight="1">
      <x:c r="A909" t="str">
        <x:v>FACT-0904</x:v>
      </x:c>
      <x:c r="B909" t="str">
        <x:v>cff</x:v>
      </x:c>
      <x:c r="C909" t="str">
        <x:v>FY2000</x:v>
      </x:c>
      <x:c r="D909" t="str">
        <x:v>Not captured</x:v>
      </x:c>
      <x:c r="E909" t="str">
        <x:v>2000-01-30</x:v>
      </x:c>
      <x:c r="F909" s="63" t="n">
        <x:v>7.021</x:v>
      </x:c>
      <x:c r="G909" s="65" t="str">
        <x:v>USD million</x:v>
      </x:c>
      <x:c r="H909" t="str">
        <x:v>SRC-002</x:v>
      </x:c>
      <x:c r="I909" t="str">
        <x:v>2002-05-14</x:v>
      </x:c>
      <x:c r="J909" t="str"/>
      <x:c r="K909" t="str">
        <x:v>https://www.sec.gov/Archives/edgar/data/1045810/000101287002002262/d10k.htm</x:v>
      </x:c>
      <x:c r="L909" t="str">
        <x:v>Selected</x:v>
      </x:c>
      <x:c r="M909" t="str">
        <x:v>Consolidated income and cash-flow statements, pp. 43,45; cash metrics retained; affected pre-2002 earnings omitted after discovery of 2006 restatement; row Financing cash flow; Consolidated income and cash-flow statements, pp. 43,45; cash metrics retained; affected pre-2002 earnings omitted after discovery of 2006 restatement</x:v>
      </x:c>
    </x:row>
    <x:row r="910" ht="23" customHeight="1">
      <x:c r="A910" t="str">
        <x:v>FACT-0905</x:v>
      </x:c>
      <x:c r="B910" t="str">
        <x:v>cash</x:v>
      </x:c>
      <x:c r="C910" t="str">
        <x:v>FY2000</x:v>
      </x:c>
      <x:c r="D910" t="str">
        <x:v>Not captured</x:v>
      </x:c>
      <x:c r="E910" t="str">
        <x:v>2000-01-30</x:v>
      </x:c>
      <x:c r="F910" s="63" t="n">
        <x:v>61.56</x:v>
      </x:c>
      <x:c r="G910" s="65" t="str">
        <x:v>USD million</x:v>
      </x:c>
      <x:c r="H910" t="str">
        <x:v>SRC-002</x:v>
      </x:c>
      <x:c r="I910" t="str">
        <x:v>2002-05-14</x:v>
      </x:c>
      <x:c r="J910" t="str"/>
      <x:c r="K910" t="str">
        <x:v>https://www.sec.gov/Archives/edgar/data/1045810/000101287002002262/d10k.htm</x:v>
      </x:c>
      <x:c r="L910" t="str">
        <x:v>Selected</x:v>
      </x:c>
      <x:c r="M910" t="str">
        <x:v>Consolidated income and cash-flow statements, pp. 43,45; cash metrics retained; affected pre-2002 earnings omitted after discovery of 2006 restatement; row Cash and cash equivalents; Consolidated income and cash-flow statements, pp. 43,45; cash metrics retained; affected pre-2002 earnings omitted after discovery of 2006 restatement</x:v>
      </x:c>
    </x:row>
    <x:row r="911" ht="23" customHeight="1">
      <x:c r="A911" t="str">
        <x:v>FACT-0906</x:v>
      </x:c>
      <x:c r="B911" t="str">
        <x:v>capex</x:v>
      </x:c>
      <x:c r="C911" t="str">
        <x:v>FY2000</x:v>
      </x:c>
      <x:c r="D911" t="str">
        <x:v>Not captured</x:v>
      </x:c>
      <x:c r="E911" t="str">
        <x:v>2000-01-30</x:v>
      </x:c>
      <x:c r="F911" s="63" t="n">
        <x:v>11.589</x:v>
      </x:c>
      <x:c r="G911" s="65" t="str">
        <x:v>USD million</x:v>
      </x:c>
      <x:c r="H911" t="str">
        <x:v>SRC-002</x:v>
      </x:c>
      <x:c r="I911" t="str">
        <x:v>2002-05-14</x:v>
      </x:c>
      <x:c r="J911" t="str"/>
      <x:c r="K911" t="str">
        <x:v>https://www.sec.gov/Archives/edgar/data/1045810/000101287002002262/d10k.htm</x:v>
      </x:c>
      <x:c r="L911" t="str">
        <x:v>Selected</x:v>
      </x:c>
      <x:c r="M911" t="str">
        <x:v>Consolidated income and cash-flow statements, pp. 43,45; cash metrics retained; affected pre-2002 earnings omitted after discovery of 2006 restatement; row Cash capex, including intangibles where reported; Consolidated income and cash-flow statements, pp. 43,45; cash metrics retained; affected pre-2002 earnings omitted after discovery of 2006 restatement</x:v>
      </x:c>
    </x:row>
    <x:row r="912" ht="23" customHeight="1">
      <x:c r="A912" t="str">
        <x:v>FACT-0907</x:v>
      </x:c>
      <x:c r="B912" t="str">
        <x:v>revenue</x:v>
      </x:c>
      <x:c r="C912" t="str">
        <x:v>FY2001</x:v>
      </x:c>
      <x:c r="D912" t="str">
        <x:v>Not captured</x:v>
      </x:c>
      <x:c r="E912" t="str">
        <x:v>2001-01-28</x:v>
      </x:c>
      <x:c r="F912" s="63" t="n">
        <x:v>735.264</x:v>
      </x:c>
      <x:c r="G912" s="65" t="str">
        <x:v>USD million</x:v>
      </x:c>
      <x:c r="H912" t="str">
        <x:v>SRC-002</x:v>
      </x:c>
      <x:c r="I912" t="str">
        <x:v>2002-05-14</x:v>
      </x:c>
      <x:c r="J912" t="str"/>
      <x:c r="K912" t="str">
        <x:v>https://www.sec.gov/Archives/edgar/data/1045810/000101287002002262/d10k.htm</x:v>
      </x:c>
      <x:c r="L912" t="str">
        <x:v>Selected</x:v>
      </x:c>
      <x:c r="M912" t="str">
        <x:v>Consolidated income and cash-flow statements, pp. 43,45; cash metrics retained; affected pre-2002 earnings omitted after discovery of 2006 restatement; row Revenue; Consolidated income and cash-flow statements, pp. 43,45; cash metrics retained; affected pre-2002 earnings omitted after discovery of 2006 restatement</x:v>
      </x:c>
    </x:row>
    <x:row r="913" ht="23" customHeight="1">
      <x:c r="A913" t="str">
        <x:v>FACT-0908</x:v>
      </x:c>
      <x:c r="B913" t="str">
        <x:v>cfo</x:v>
      </x:c>
      <x:c r="C913" t="str">
        <x:v>FY2001</x:v>
      </x:c>
      <x:c r="D913" t="str">
        <x:v>Not captured</x:v>
      </x:c>
      <x:c r="E913" t="str">
        <x:v>2001-01-28</x:v>
      </x:c>
      <x:c r="F913" s="63" t="n">
        <x:v>267.909</x:v>
      </x:c>
      <x:c r="G913" s="65" t="str">
        <x:v>USD million</x:v>
      </x:c>
      <x:c r="H913" t="str">
        <x:v>SRC-002</x:v>
      </x:c>
      <x:c r="I913" t="str">
        <x:v>2002-05-14</x:v>
      </x:c>
      <x:c r="J913" t="str"/>
      <x:c r="K913" t="str">
        <x:v>https://www.sec.gov/Archives/edgar/data/1045810/000101287002002262/d10k.htm</x:v>
      </x:c>
      <x:c r="L913" t="str">
        <x:v>Selected</x:v>
      </x:c>
      <x:c r="M913" t="str">
        <x:v>Consolidated income and cash-flow statements, pp. 43,45; cash metrics retained; affected pre-2002 earnings omitted after discovery of 2006 restatement; row Operating cash flow; Consolidated income and cash-flow statements, pp. 43,45; cash metrics retained; affected pre-2002 earnings omitted after discovery of 2006 restatement</x:v>
      </x:c>
    </x:row>
    <x:row r="914" ht="23" customHeight="1">
      <x:c r="A914" t="str">
        <x:v>FACT-0909</x:v>
      </x:c>
      <x:c r="B914" t="str">
        <x:v>cfi</x:v>
      </x:c>
      <x:c r="C914" t="str">
        <x:v>FY2001</x:v>
      </x:c>
      <x:c r="D914" t="str">
        <x:v>Not captured</x:v>
      </x:c>
      <x:c r="E914" t="str">
        <x:v>2001-01-28</x:v>
      </x:c>
      <x:c r="F914" s="63" t="n">
        <x:v>-60.829</x:v>
      </x:c>
      <x:c r="G914" s="65" t="str">
        <x:v>USD million</x:v>
      </x:c>
      <x:c r="H914" t="str">
        <x:v>SRC-002</x:v>
      </x:c>
      <x:c r="I914" t="str">
        <x:v>2002-05-14</x:v>
      </x:c>
      <x:c r="J914" t="str"/>
      <x:c r="K914" t="str">
        <x:v>https://www.sec.gov/Archives/edgar/data/1045810/000101287002002262/d10k.htm</x:v>
      </x:c>
      <x:c r="L914" t="str">
        <x:v>Selected</x:v>
      </x:c>
      <x:c r="M914" t="str">
        <x:v>Consolidated income and cash-flow statements, pp. 43,45; cash metrics retained; affected pre-2002 earnings omitted after discovery of 2006 restatement; row Investing cash flow; Consolidated income and cash-flow statements, pp. 43,45; cash metrics retained; affected pre-2002 earnings omitted after discovery of 2006 restatement</x:v>
      </x:c>
    </x:row>
    <x:row r="915" ht="23" customHeight="1">
      <x:c r="A915" t="str">
        <x:v>FACT-0910</x:v>
      </x:c>
      <x:c r="B915" t="str">
        <x:v>cff</x:v>
      </x:c>
      <x:c r="C915" t="str">
        <x:v>FY2001</x:v>
      </x:c>
      <x:c r="D915" t="str">
        <x:v>Not captured</x:v>
      </x:c>
      <x:c r="E915" t="str">
        <x:v>2001-01-28</x:v>
      </x:c>
      <x:c r="F915" s="63" t="n">
        <x:v>405.635</x:v>
      </x:c>
      <x:c r="G915" s="65" t="str">
        <x:v>USD million</x:v>
      </x:c>
      <x:c r="H915" t="str">
        <x:v>SRC-002</x:v>
      </x:c>
      <x:c r="I915" t="str">
        <x:v>2002-05-14</x:v>
      </x:c>
      <x:c r="J915" t="str"/>
      <x:c r="K915" t="str">
        <x:v>https://www.sec.gov/Archives/edgar/data/1045810/000101287002002262/d10k.htm</x:v>
      </x:c>
      <x:c r="L915" t="str">
        <x:v>Selected</x:v>
      </x:c>
      <x:c r="M915" t="str">
        <x:v>Consolidated income and cash-flow statements, pp. 43,45; cash metrics retained; affected pre-2002 earnings omitted after discovery of 2006 restatement; row Financing cash flow; Consolidated income and cash-flow statements, pp. 43,45; cash metrics retained; affected pre-2002 earnings omitted after discovery of 2006 restatement</x:v>
      </x:c>
    </x:row>
    <x:row r="916" ht="23" customHeight="1">
      <x:c r="A916" t="str">
        <x:v>FACT-0911</x:v>
      </x:c>
      <x:c r="B916" t="str">
        <x:v>cash</x:v>
      </x:c>
      <x:c r="C916" t="str">
        <x:v>FY2001</x:v>
      </x:c>
      <x:c r="D916" t="str">
        <x:v>Not captured</x:v>
      </x:c>
      <x:c r="E916" t="str">
        <x:v>2001-01-28</x:v>
      </x:c>
      <x:c r="F916" s="63" t="n">
        <x:v>674.275</x:v>
      </x:c>
      <x:c r="G916" s="65" t="str">
        <x:v>USD million</x:v>
      </x:c>
      <x:c r="H916" t="str">
        <x:v>SRC-002</x:v>
      </x:c>
      <x:c r="I916" t="str">
        <x:v>2002-05-14</x:v>
      </x:c>
      <x:c r="J916" t="str"/>
      <x:c r="K916" t="str">
        <x:v>https://www.sec.gov/Archives/edgar/data/1045810/000101287002002262/d10k.htm</x:v>
      </x:c>
      <x:c r="L916" t="str">
        <x:v>Selected</x:v>
      </x:c>
      <x:c r="M916" t="str">
        <x:v>Consolidated income and cash-flow statements, pp. 43,45; cash metrics retained; affected pre-2002 earnings omitted after discovery of 2006 restatement; row Cash and cash equivalents; Consolidated income and cash-flow statements, pp. 43,45; cash metrics retained; affected pre-2002 earnings omitted after discovery of 2006 restatement</x:v>
      </x:c>
    </x:row>
    <x:row r="917" ht="23" customHeight="1">
      <x:c r="A917" t="str">
        <x:v>FACT-0912</x:v>
      </x:c>
      <x:c r="B917" t="str">
        <x:v>capex</x:v>
      </x:c>
      <x:c r="C917" t="str">
        <x:v>FY2001</x:v>
      </x:c>
      <x:c r="D917" t="str">
        <x:v>Not captured</x:v>
      </x:c>
      <x:c r="E917" t="str">
        <x:v>2001-01-28</x:v>
      </x:c>
      <x:c r="F917" s="63" t="n">
        <x:v>36.329</x:v>
      </x:c>
      <x:c r="G917" s="65" t="str">
        <x:v>USD million</x:v>
      </x:c>
      <x:c r="H917" t="str">
        <x:v>SRC-002</x:v>
      </x:c>
      <x:c r="I917" t="str">
        <x:v>2002-05-14</x:v>
      </x:c>
      <x:c r="J917" t="str"/>
      <x:c r="K917" t="str">
        <x:v>https://www.sec.gov/Archives/edgar/data/1045810/000101287002002262/d10k.htm</x:v>
      </x:c>
      <x:c r="L917" t="str">
        <x:v>Selected</x:v>
      </x:c>
      <x:c r="M917" t="str">
        <x:v>Consolidated income and cash-flow statements, pp. 43,45; cash metrics retained; affected pre-2002 earnings omitted after discovery of 2006 restatement; row Cash capex, including intangibles where reported; Consolidated income and cash-flow statements, pp. 43,45; cash metrics retained; affected pre-2002 earnings omitted after discovery of 2006 restatement</x:v>
      </x:c>
    </x:row>
    <x:row r="918" ht="23" customHeight="1">
      <x:c r="A918" t="str">
        <x:v>FACT-0913</x:v>
      </x:c>
      <x:c r="B918" t="str">
        <x:v>revenue</x:v>
      </x:c>
      <x:c r="C918" t="str">
        <x:v>FY2002</x:v>
      </x:c>
      <x:c r="D918" t="str">
        <x:v>Not captured</x:v>
      </x:c>
      <x:c r="E918" t="str">
        <x:v>2002-01-27</x:v>
      </x:c>
      <x:c r="F918" s="63" t="n">
        <x:v>1369.471</x:v>
      </x:c>
      <x:c r="G918" s="65" t="str">
        <x:v>USD million</x:v>
      </x:c>
      <x:c r="H918" t="str">
        <x:v>SRC-002</x:v>
      </x:c>
      <x:c r="I918" t="str">
        <x:v>2002-05-14</x:v>
      </x:c>
      <x:c r="J918" t="str"/>
      <x:c r="K918" t="str">
        <x:v>https://www.sec.gov/Archives/edgar/data/1045810/000101287002002262/d10k.htm</x:v>
      </x:c>
      <x:c r="L918" t="str">
        <x:v>Selected</x:v>
      </x:c>
      <x:c r="M918" t="str">
        <x:v>Consolidated income and cash-flow statements, pp. 43,45; cash metrics retained; affected pre-2002 earnings omitted after discovery of 2006 restatement; row Revenue; Consolidated income and cash-flow statements, pp. 43,45; cash metrics retained; affected pre-2002 earnings omitted after discovery of 2006 restatement</x:v>
      </x:c>
    </x:row>
    <x:row r="919" ht="23" customHeight="1">
      <x:c r="A919" t="str">
        <x:v>FACT-0914</x:v>
      </x:c>
      <x:c r="B919" t="str">
        <x:v>cfo</x:v>
      </x:c>
      <x:c r="C919" t="str">
        <x:v>FY2002</x:v>
      </x:c>
      <x:c r="D919" t="str">
        <x:v>Not captured</x:v>
      </x:c>
      <x:c r="E919" t="str">
        <x:v>2002-01-27</x:v>
      </x:c>
      <x:c r="F919" s="63" t="n">
        <x:v>160.806</x:v>
      </x:c>
      <x:c r="G919" s="65" t="str">
        <x:v>USD million</x:v>
      </x:c>
      <x:c r="H919" t="str">
        <x:v>SRC-002</x:v>
      </x:c>
      <x:c r="I919" t="str">
        <x:v>2002-05-14</x:v>
      </x:c>
      <x:c r="J919" t="str"/>
      <x:c r="K919" t="str">
        <x:v>https://www.sec.gov/Archives/edgar/data/1045810/000101287002002262/d10k.htm</x:v>
      </x:c>
      <x:c r="L919" t="str">
        <x:v>Selected</x:v>
      </x:c>
      <x:c r="M919" t="str">
        <x:v>Consolidated income and cash-flow statements, pp. 43,45; cash metrics retained; affected pre-2002 earnings omitted after discovery of 2006 restatement; row Operating cash flow; Consolidated income and cash-flow statements, pp. 43,45; cash metrics retained; affected pre-2002 earnings omitted after discovery of 2006 restatement</x:v>
      </x:c>
    </x:row>
    <x:row r="920" ht="23" customHeight="1">
      <x:c r="A920" t="str">
        <x:v>FACT-0915</x:v>
      </x:c>
      <x:c r="B920" t="str">
        <x:v>cfi</x:v>
      </x:c>
      <x:c r="C920" t="str">
        <x:v>FY2002</x:v>
      </x:c>
      <x:c r="D920" t="str">
        <x:v>Not captured</x:v>
      </x:c>
      <x:c r="E920" t="str">
        <x:v>2002-01-27</x:v>
      </x:c>
      <x:c r="F920" s="63" t="n">
        <x:v>-601.172</x:v>
      </x:c>
      <x:c r="G920" s="65" t="str">
        <x:v>USD million</x:v>
      </x:c>
      <x:c r="H920" t="str">
        <x:v>SRC-002</x:v>
      </x:c>
      <x:c r="I920" t="str">
        <x:v>2002-05-14</x:v>
      </x:c>
      <x:c r="J920" t="str"/>
      <x:c r="K920" t="str">
        <x:v>https://www.sec.gov/Archives/edgar/data/1045810/000101287002002262/d10k.htm</x:v>
      </x:c>
      <x:c r="L920" t="str">
        <x:v>Selected</x:v>
      </x:c>
      <x:c r="M920" t="str">
        <x:v>Consolidated income and cash-flow statements, pp. 43,45; cash metrics retained; affected pre-2002 earnings omitted after discovery of 2006 restatement; row Investing cash flow; Consolidated income and cash-flow statements, pp. 43,45; cash metrics retained; affected pre-2002 earnings omitted after discovery of 2006 restatement</x:v>
      </x:c>
    </x:row>
    <x:row r="921" ht="23" customHeight="1">
      <x:c r="A921" t="str">
        <x:v>FACT-0916</x:v>
      </x:c>
      <x:c r="B921" t="str">
        <x:v>cff</x:v>
      </x:c>
      <x:c r="C921" t="str">
        <x:v>FY2002</x:v>
      </x:c>
      <x:c r="D921" t="str">
        <x:v>Not captured</x:v>
      </x:c>
      <x:c r="E921" t="str">
        <x:v>2002-01-27</x:v>
      </x:c>
      <x:c r="F921" s="63" t="n">
        <x:v>99.091</x:v>
      </x:c>
      <x:c r="G921" s="65" t="str">
        <x:v>USD million</x:v>
      </x:c>
      <x:c r="H921" t="str">
        <x:v>SRC-002</x:v>
      </x:c>
      <x:c r="I921" t="str">
        <x:v>2002-05-14</x:v>
      </x:c>
      <x:c r="J921" t="str"/>
      <x:c r="K921" t="str">
        <x:v>https://www.sec.gov/Archives/edgar/data/1045810/000101287002002262/d10k.htm</x:v>
      </x:c>
      <x:c r="L921" t="str">
        <x:v>Selected</x:v>
      </x:c>
      <x:c r="M921" t="str">
        <x:v>Consolidated income and cash-flow statements, pp. 43,45; cash metrics retained; affected pre-2002 earnings omitted after discovery of 2006 restatement; row Financing cash flow; Consolidated income and cash-flow statements, pp. 43,45; cash metrics retained; affected pre-2002 earnings omitted after discovery of 2006 restatement</x:v>
      </x:c>
    </x:row>
    <x:row r="922" ht="23" customHeight="1">
      <x:c r="A922" t="str">
        <x:v>FACT-0917</x:v>
      </x:c>
      <x:c r="B922" t="str">
        <x:v>cash</x:v>
      </x:c>
      <x:c r="C922" t="str">
        <x:v>FY2002</x:v>
      </x:c>
      <x:c r="D922" t="str">
        <x:v>Not captured</x:v>
      </x:c>
      <x:c r="E922" t="str">
        <x:v>2002-01-27</x:v>
      </x:c>
      <x:c r="F922" s="63" t="n">
        <x:v>333</x:v>
      </x:c>
      <x:c r="G922" s="65" t="str">
        <x:v>USD million</x:v>
      </x:c>
      <x:c r="H922" t="str">
        <x:v>SRC-002</x:v>
      </x:c>
      <x:c r="I922" t="str">
        <x:v>2002-05-14</x:v>
      </x:c>
      <x:c r="J922" t="str"/>
      <x:c r="K922" t="str">
        <x:v>https://www.sec.gov/Archives/edgar/data/1045810/000101287002002262/d10k.htm</x:v>
      </x:c>
      <x:c r="L922" t="str">
        <x:v>Selected</x:v>
      </x:c>
      <x:c r="M922" t="str">
        <x:v>Consolidated income and cash-flow statements, pp. 43,45; cash metrics retained; affected pre-2002 earnings omitted after discovery of 2006 restatement; row Cash and cash equivalents; Consolidated income and cash-flow statements, pp. 43,45; cash metrics retained; affected pre-2002 earnings omitted after discovery of 2006 restatement</x:v>
      </x:c>
    </x:row>
    <x:row r="923" ht="23" customHeight="1">
      <x:c r="A923" t="str">
        <x:v>FACT-0918</x:v>
      </x:c>
      <x:c r="B923" t="str">
        <x:v>capex</x:v>
      </x:c>
      <x:c r="C923" t="str">
        <x:v>FY2002</x:v>
      </x:c>
      <x:c r="D923" t="str">
        <x:v>Not captured</x:v>
      </x:c>
      <x:c r="E923" t="str">
        <x:v>2002-01-27</x:v>
      </x:c>
      <x:c r="F923" s="63" t="n">
        <x:v>96.966</x:v>
      </x:c>
      <x:c r="G923" s="65" t="str">
        <x:v>USD million</x:v>
      </x:c>
      <x:c r="H923" t="str">
        <x:v>SRC-002</x:v>
      </x:c>
      <x:c r="I923" t="str">
        <x:v>2002-05-14</x:v>
      </x:c>
      <x:c r="J923" t="str"/>
      <x:c r="K923" t="str">
        <x:v>https://www.sec.gov/Archives/edgar/data/1045810/000101287002002262/d10k.htm</x:v>
      </x:c>
      <x:c r="L923" t="str">
        <x:v>Selected</x:v>
      </x:c>
      <x:c r="M923" t="str">
        <x:v>Consolidated income and cash-flow statements, pp. 43,45; cash metrics retained; affected pre-2002 earnings omitted after discovery of 2006 restatement; row Cash capex, including intangibles where reported; Consolidated income and cash-flow statements, pp. 43,45; cash metrics retained; affected pre-2002 earnings omitted after discovery of 2006 restatement</x:v>
      </x:c>
    </x:row>
    <x:row r="924" ht="23" customHeight="1">
      <x:c r="A924" t="str">
        <x:v>FACT-0919</x:v>
      </x:c>
      <x:c r="B924" t="str">
        <x:v>operating_income</x:v>
      </x:c>
      <x:c r="C924" t="str">
        <x:v>FY2002</x:v>
      </x:c>
      <x:c r="D924" t="str">
        <x:v>Not captured</x:v>
      </x:c>
      <x:c r="E924" t="str">
        <x:v>2002-01-27</x:v>
      </x:c>
      <x:c r="F924" s="63" t="n">
        <x:v>188.732</x:v>
      </x:c>
      <x:c r="G924" s="65" t="str">
        <x:v>USD million</x:v>
      </x:c>
      <x:c r="H924" t="str">
        <x:v>SRC-003</x:v>
      </x:c>
      <x:c r="I924" t="str">
        <x:v>2006-11-29</x:v>
      </x:c>
      <x:c r="J924" t="str"/>
      <x:c r="K924" t="str">
        <x:v>https://www.sec.gov/Archives/edgar/data/1045810/000119312506243224/d10ka.htm</x:v>
      </x:c>
      <x:c r="L924" t="str">
        <x:v>Selected</x:v>
      </x:c>
      <x:c r="M924" t="str">
        <x:v>Selected Financial Data, pp.33-34; as restated (FY2002-2003 selected figures unaudited); row Operating income / loss; Selected Financial Data, pp.33-34; as restated (FY2002-2003 selected figures unaudited)</x:v>
      </x:c>
    </x:row>
    <x:row r="925" ht="23" customHeight="1">
      <x:c r="A925" t="str">
        <x:v>FACT-0920</x:v>
      </x:c>
      <x:c r="B925" t="str">
        <x:v>net_income</x:v>
      </x:c>
      <x:c r="C925" t="str">
        <x:v>FY2002</x:v>
      </x:c>
      <x:c r="D925" t="str">
        <x:v>Not captured</x:v>
      </x:c>
      <x:c r="E925" t="str">
        <x:v>2002-01-27</x:v>
      </x:c>
      <x:c r="F925" s="63" t="n">
        <x:v>142.401</x:v>
      </x:c>
      <x:c r="G925" s="65" t="str">
        <x:v>USD million</x:v>
      </x:c>
      <x:c r="H925" t="str">
        <x:v>SRC-003</x:v>
      </x:c>
      <x:c r="I925" t="str">
        <x:v>2006-11-29</x:v>
      </x:c>
      <x:c r="J925" t="str"/>
      <x:c r="K925" t="str">
        <x:v>https://www.sec.gov/Archives/edgar/data/1045810/000119312506243224/d10ka.htm</x:v>
      </x:c>
      <x:c r="L925" t="str">
        <x:v>Selected</x:v>
      </x:c>
      <x:c r="M925" t="str">
        <x:v>Selected Financial Data, pp.33-34; as restated (FY2002-2003 selected figures unaudited); row Net income / loss; Selected Financial Data, pp.33-34; as restated (FY2002-2003 selected figures unaudited)</x:v>
      </x:c>
    </x:row>
    <x:row r="926" ht="23" customHeight="1">
      <x:c r="A926" t="str">
        <x:v>FACT-0921</x:v>
      </x:c>
      <x:c r="B926" t="str">
        <x:v>assets</x:v>
      </x:c>
      <x:c r="C926" t="str">
        <x:v>FY2002</x:v>
      </x:c>
      <x:c r="D926" t="str">
        <x:v>Not captured</x:v>
      </x:c>
      <x:c r="E926" t="str">
        <x:v>2002-01-27</x:v>
      </x:c>
      <x:c r="F926" s="63" t="n">
        <x:v>1526.987</x:v>
      </x:c>
      <x:c r="G926" s="65" t="str">
        <x:v>USD million</x:v>
      </x:c>
      <x:c r="H926" t="str">
        <x:v>SRC-003</x:v>
      </x:c>
      <x:c r="I926" t="str">
        <x:v>2006-11-29</x:v>
      </x:c>
      <x:c r="J926" t="str"/>
      <x:c r="K926" t="str">
        <x:v>https://www.sec.gov/Archives/edgar/data/1045810/000119312506243224/d10ka.htm</x:v>
      </x:c>
      <x:c r="L926" t="str">
        <x:v>Selected</x:v>
      </x:c>
      <x:c r="M926" t="str">
        <x:v>Selected Financial Data, pp.33-34; as restated (FY2002-2003 selected figures unaudited); row Total assets; Selected Financial Data, pp.33-34; as restated (FY2002-2003 selected figures unaudited)</x:v>
      </x:c>
    </x:row>
    <x:row r="927" ht="23" customHeight="1">
      <x:c r="A927" t="str">
        <x:v>FACT-0922</x:v>
      </x:c>
      <x:c r="B927" t="str">
        <x:v>equity</x:v>
      </x:c>
      <x:c r="C927" t="str">
        <x:v>FY2002</x:v>
      </x:c>
      <x:c r="D927" t="str">
        <x:v>Not captured</x:v>
      </x:c>
      <x:c r="E927" t="str">
        <x:v>2002-01-27</x:v>
      </x:c>
      <x:c r="F927" s="63" t="n">
        <x:v>778.256</x:v>
      </x:c>
      <x:c r="G927" s="65" t="str">
        <x:v>USD million</x:v>
      </x:c>
      <x:c r="H927" t="str">
        <x:v>SRC-003</x:v>
      </x:c>
      <x:c r="I927" t="str">
        <x:v>2006-11-29</x:v>
      </x:c>
      <x:c r="J927" t="str"/>
      <x:c r="K927" t="str">
        <x:v>https://www.sec.gov/Archives/edgar/data/1045810/000119312506243224/d10ka.htm</x:v>
      </x:c>
      <x:c r="L927" t="str">
        <x:v>Selected</x:v>
      </x:c>
      <x:c r="M927" t="str">
        <x:v>Selected Financial Data, pp.33-34; as restated (FY2002-2003 selected figures unaudited); row Stockholders equity; Selected Financial Data, pp.33-34; as restated (FY2002-2003 selected figures unaudited)</x:v>
      </x:c>
    </x:row>
    <x:row r="928" ht="23" customHeight="1">
      <x:c r="A928" t="str">
        <x:v>FACT-0923</x:v>
      </x:c>
      <x:c r="B928" t="str">
        <x:v>debt_long</x:v>
      </x:c>
      <x:c r="C928" t="str">
        <x:v>FY2002</x:v>
      </x:c>
      <x:c r="D928" t="str">
        <x:v>Not captured</x:v>
      </x:c>
      <x:c r="E928" t="str">
        <x:v>2002-01-27</x:v>
      </x:c>
      <x:c r="F928" s="63" t="n">
        <x:v>300</x:v>
      </x:c>
      <x:c r="G928" s="65" t="str">
        <x:v>USD million</x:v>
      </x:c>
      <x:c r="H928" t="str">
        <x:v>SRC-003</x:v>
      </x:c>
      <x:c r="I928" t="str">
        <x:v>2006-11-29</x:v>
      </x:c>
      <x:c r="J928" t="str"/>
      <x:c r="K928" t="str">
        <x:v>https://www.sec.gov/Archives/edgar/data/1045810/000119312506243224/d10ka.htm</x:v>
      </x:c>
      <x:c r="L928" t="str">
        <x:v>Selected</x:v>
      </x:c>
      <x:c r="M928" t="str">
        <x:v>Selected Financial Data, pp.33-34; as restated (FY2002-2003 selected figures unaudited); row Noncurrent debt (excludes leases); Selected Financial Data, pp.33-34; as restated (FY2002-2003 selected figures unaudited)</x:v>
      </x:c>
    </x:row>
    <x:row r="929" ht="23" customHeight="1">
      <x:c r="A929" t="str">
        <x:v>FACT-0924</x:v>
      </x:c>
      <x:c r="B929" t="str">
        <x:v>operating_income</x:v>
      </x:c>
      <x:c r="C929" t="str">
        <x:v>FY2003</x:v>
      </x:c>
      <x:c r="D929" t="str">
        <x:v>Not captured</x:v>
      </x:c>
      <x:c r="E929" t="str">
        <x:v>2003-01-26</x:v>
      </x:c>
      <x:c r="F929" s="63" t="n">
        <x:v>82.201</x:v>
      </x:c>
      <x:c r="G929" s="65" t="str">
        <x:v>USD million</x:v>
      </x:c>
      <x:c r="H929" t="str">
        <x:v>SRC-003</x:v>
      </x:c>
      <x:c r="I929" t="str">
        <x:v>2006-11-29</x:v>
      </x:c>
      <x:c r="J929" t="str"/>
      <x:c r="K929" t="str">
        <x:v>https://www.sec.gov/Archives/edgar/data/1045810/000119312506243224/d10ka.htm</x:v>
      </x:c>
      <x:c r="L929" t="str">
        <x:v>Selected</x:v>
      </x:c>
      <x:c r="M929" t="str">
        <x:v>Selected Financial Data, pp.33-34; as restated (FY2002-2003 selected figures unaudited); row Operating income / loss; Selected Financial Data, pp.33-34; as restated (FY2002-2003 selected figures unaudited)</x:v>
      </x:c>
    </x:row>
    <x:row r="930" ht="23" customHeight="1">
      <x:c r="A930" t="str">
        <x:v>FACT-0925</x:v>
      </x:c>
      <x:c r="B930" t="str">
        <x:v>net_income</x:v>
      </x:c>
      <x:c r="C930" t="str">
        <x:v>FY2003</x:v>
      </x:c>
      <x:c r="D930" t="str">
        <x:v>Not captured</x:v>
      </x:c>
      <x:c r="E930" t="str">
        <x:v>2003-01-26</x:v>
      </x:c>
      <x:c r="F930" s="63" t="n">
        <x:v>50.901</x:v>
      </x:c>
      <x:c r="G930" s="65" t="str">
        <x:v>USD million</x:v>
      </x:c>
      <x:c r="H930" t="str">
        <x:v>SRC-003</x:v>
      </x:c>
      <x:c r="I930" t="str">
        <x:v>2006-11-29</x:v>
      </x:c>
      <x:c r="J930" t="str"/>
      <x:c r="K930" t="str">
        <x:v>https://www.sec.gov/Archives/edgar/data/1045810/000119312506243224/d10ka.htm</x:v>
      </x:c>
      <x:c r="L930" t="str">
        <x:v>Selected</x:v>
      </x:c>
      <x:c r="M930" t="str">
        <x:v>Selected Financial Data, pp.33-34; as restated (FY2002-2003 selected figures unaudited); row Net income / loss; Selected Financial Data, pp.33-34; as restated (FY2002-2003 selected figures unaudited)</x:v>
      </x:c>
    </x:row>
    <x:row r="931" ht="23" customHeight="1">
      <x:c r="A931" t="str">
        <x:v>FACT-0926</x:v>
      </x:c>
      <x:c r="B931" t="str">
        <x:v>assets</x:v>
      </x:c>
      <x:c r="C931" t="str">
        <x:v>FY2003</x:v>
      </x:c>
      <x:c r="D931" t="str">
        <x:v>Not captured</x:v>
      </x:c>
      <x:c r="E931" t="str">
        <x:v>2003-01-26</x:v>
      </x:c>
      <x:c r="F931" s="63" t="n">
        <x:v>1658.035</x:v>
      </x:c>
      <x:c r="G931" s="65" t="str">
        <x:v>USD million</x:v>
      </x:c>
      <x:c r="H931" t="str">
        <x:v>SRC-003</x:v>
      </x:c>
      <x:c r="I931" t="str">
        <x:v>2006-11-29</x:v>
      </x:c>
      <x:c r="J931" t="str"/>
      <x:c r="K931" t="str">
        <x:v>https://www.sec.gov/Archives/edgar/data/1045810/000119312506243224/d10ka.htm</x:v>
      </x:c>
      <x:c r="L931" t="str">
        <x:v>Selected</x:v>
      </x:c>
      <x:c r="M931" t="str">
        <x:v>Selected Financial Data, pp.33-34; as restated (FY2002-2003 selected figures unaudited); row Total assets; Selected Financial Data, pp.33-34; as restated (FY2002-2003 selected figures unaudited)</x:v>
      </x:c>
    </x:row>
    <x:row r="932" ht="23" customHeight="1">
      <x:c r="A932" t="str">
        <x:v>FACT-0927</x:v>
      </x:c>
      <x:c r="B932" t="str">
        <x:v>equity</x:v>
      </x:c>
      <x:c r="C932" t="str">
        <x:v>FY2003</x:v>
      </x:c>
      <x:c r="D932" t="str">
        <x:v>Not captured</x:v>
      </x:c>
      <x:c r="E932" t="str">
        <x:v>2003-01-26</x:v>
      </x:c>
      <x:c r="F932" s="63" t="n">
        <x:v>960.933</x:v>
      </x:c>
      <x:c r="G932" s="65" t="str">
        <x:v>USD million</x:v>
      </x:c>
      <x:c r="H932" t="str">
        <x:v>SRC-003</x:v>
      </x:c>
      <x:c r="I932" t="str">
        <x:v>2006-11-29</x:v>
      </x:c>
      <x:c r="J932" t="str"/>
      <x:c r="K932" t="str">
        <x:v>https://www.sec.gov/Archives/edgar/data/1045810/000119312506243224/d10ka.htm</x:v>
      </x:c>
      <x:c r="L932" t="str">
        <x:v>Selected</x:v>
      </x:c>
      <x:c r="M932" t="str">
        <x:v>Selected Financial Data, pp.33-34; as restated (FY2002-2003 selected figures unaudited); row Stockholders equity; Selected Financial Data, pp.33-34; as restated (FY2002-2003 selected figures unaudited)</x:v>
      </x:c>
    </x:row>
    <x:row r="933" ht="23" customHeight="1">
      <x:c r="A933" t="str">
        <x:v>FACT-0928</x:v>
      </x:c>
      <x:c r="B933" t="str">
        <x:v>debt_long</x:v>
      </x:c>
      <x:c r="C933" t="str">
        <x:v>FY2003</x:v>
      </x:c>
      <x:c r="D933" t="str">
        <x:v>Not captured</x:v>
      </x:c>
      <x:c r="E933" t="str">
        <x:v>2003-01-26</x:v>
      </x:c>
      <x:c r="F933" s="63" t="n">
        <x:v>300</x:v>
      </x:c>
      <x:c r="G933" s="65" t="str">
        <x:v>USD million</x:v>
      </x:c>
      <x:c r="H933" t="str">
        <x:v>SRC-003</x:v>
      </x:c>
      <x:c r="I933" t="str">
        <x:v>2006-11-29</x:v>
      </x:c>
      <x:c r="J933" t="str"/>
      <x:c r="K933" t="str">
        <x:v>https://www.sec.gov/Archives/edgar/data/1045810/000119312506243224/d10ka.htm</x:v>
      </x:c>
      <x:c r="L933" t="str">
        <x:v>Selected</x:v>
      </x:c>
      <x:c r="M933" t="str">
        <x:v>Selected Financial Data, pp.33-34; as restated (FY2002-2003 selected figures unaudited); row Noncurrent debt (excludes leases); Selected Financial Data, pp.33-34; as restated (FY2002-2003 selected figures unaudited)</x:v>
      </x:c>
    </x:row>
    <x:row r="934" ht="23" customHeight="1">
      <x:c r="A934" t="str">
        <x:v>FACT-0929</x:v>
      </x:c>
      <x:c r="B934" t="str">
        <x:v>operating_income</x:v>
      </x:c>
      <x:c r="C934" t="str">
        <x:v>FY2004</x:v>
      </x:c>
      <x:c r="D934" t="str">
        <x:v>Not captured</x:v>
      </x:c>
      <x:c r="E934" t="str">
        <x:v>2004-01-25</x:v>
      </x:c>
      <x:c r="F934" s="63" t="n">
        <x:v>49.788</x:v>
      </x:c>
      <x:c r="G934" s="65" t="str">
        <x:v>USD million</x:v>
      </x:c>
      <x:c r="H934" t="str">
        <x:v>SRC-003</x:v>
      </x:c>
      <x:c r="I934" t="str">
        <x:v>2006-11-29</x:v>
      </x:c>
      <x:c r="J934" t="str"/>
      <x:c r="K934" t="str">
        <x:v>https://www.sec.gov/Archives/edgar/data/1045810/000119312506243224/d10ka.htm</x:v>
      </x:c>
      <x:c r="L934" t="str">
        <x:v>Selected</x:v>
      </x:c>
      <x:c r="M934" t="str">
        <x:v>Selected Financial Data, pp.33-34; as restated (FY2002-2003 selected figures unaudited); row Operating income / loss; Selected Financial Data, pp.33-34; as restated (FY2002-2003 selected figures unaudited)</x:v>
      </x:c>
    </x:row>
    <x:row r="935" ht="23" customHeight="1">
      <x:c r="A935" t="str">
        <x:v>FACT-0930</x:v>
      </x:c>
      <x:c r="B935" t="str">
        <x:v>net_income</x:v>
      </x:c>
      <x:c r="C935" t="str">
        <x:v>FY2004</x:v>
      </x:c>
      <x:c r="D935" t="str">
        <x:v>Not captured</x:v>
      </x:c>
      <x:c r="E935" t="str">
        <x:v>2004-01-25</x:v>
      </x:c>
      <x:c r="F935" s="63" t="n">
        <x:v>48.63</x:v>
      </x:c>
      <x:c r="G935" s="65" t="str">
        <x:v>USD million</x:v>
      </x:c>
      <x:c r="H935" t="str">
        <x:v>SRC-003</x:v>
      </x:c>
      <x:c r="I935" t="str">
        <x:v>2006-11-29</x:v>
      </x:c>
      <x:c r="J935" t="str"/>
      <x:c r="K935" t="str">
        <x:v>https://www.sec.gov/Archives/edgar/data/1045810/000119312506243224/d10ka.htm</x:v>
      </x:c>
      <x:c r="L935" t="str">
        <x:v>Selected</x:v>
      </x:c>
      <x:c r="M935" t="str">
        <x:v>Selected Financial Data, pp.33-34; as restated (FY2002-2003 selected figures unaudited); row Net income / loss; Selected Financial Data, pp.33-34; as restated (FY2002-2003 selected figures unaudited)</x:v>
      </x:c>
    </x:row>
    <x:row r="936" ht="23" customHeight="1">
      <x:c r="A936" t="str">
        <x:v>FACT-0931</x:v>
      </x:c>
      <x:c r="B936" t="str">
        <x:v>assets</x:v>
      </x:c>
      <x:c r="C936" t="str">
        <x:v>FY2004</x:v>
      </x:c>
      <x:c r="D936" t="str">
        <x:v>Not captured</x:v>
      </x:c>
      <x:c r="E936" t="str">
        <x:v>2004-01-25</x:v>
      </x:c>
      <x:c r="F936" s="63" t="n">
        <x:v>1452.04</x:v>
      </x:c>
      <x:c r="G936" s="65" t="str">
        <x:v>USD million</x:v>
      </x:c>
      <x:c r="H936" t="str">
        <x:v>SRC-003</x:v>
      </x:c>
      <x:c r="I936" t="str">
        <x:v>2006-11-29</x:v>
      </x:c>
      <x:c r="J936" t="str"/>
      <x:c r="K936" t="str">
        <x:v>https://www.sec.gov/Archives/edgar/data/1045810/000119312506243224/d10ka.htm</x:v>
      </x:c>
      <x:c r="L936" t="str">
        <x:v>Selected</x:v>
      </x:c>
      <x:c r="M936" t="str">
        <x:v>Selected Financial Data, pp.33-34; as restated (FY2002-2003 selected figures unaudited); row Total assets; Selected Financial Data, pp.33-34; as restated (FY2002-2003 selected figures unaudited)</x:v>
      </x:c>
    </x:row>
    <x:row r="937" ht="23" customHeight="1">
      <x:c r="A937" t="str">
        <x:v>FACT-0932</x:v>
      </x:c>
      <x:c r="B937" t="str">
        <x:v>equity</x:v>
      </x:c>
      <x:c r="C937" t="str">
        <x:v>FY2004</x:v>
      </x:c>
      <x:c r="D937" t="str">
        <x:v>Not captured</x:v>
      </x:c>
      <x:c r="E937" t="str">
        <x:v>2004-01-25</x:v>
      </x:c>
      <x:c r="F937" s="63" t="n">
        <x:v>1089.493</x:v>
      </x:c>
      <x:c r="G937" s="65" t="str">
        <x:v>USD million</x:v>
      </x:c>
      <x:c r="H937" t="str">
        <x:v>SRC-003</x:v>
      </x:c>
      <x:c r="I937" t="str">
        <x:v>2006-11-29</x:v>
      </x:c>
      <x:c r="J937" t="str"/>
      <x:c r="K937" t="str">
        <x:v>https://www.sec.gov/Archives/edgar/data/1045810/000119312506243224/d10ka.htm</x:v>
      </x:c>
      <x:c r="L937" t="str">
        <x:v>Selected</x:v>
      </x:c>
      <x:c r="M937" t="str">
        <x:v>Selected Financial Data, pp.33-34; as restated (FY2002-2003 selected figures unaudited); row Stockholders equity; Selected Financial Data, pp.33-34; as restated (FY2002-2003 selected figures unaudited)</x:v>
      </x:c>
    </x:row>
    <x:row r="938" ht="23" customHeight="1">
      <x:c r="A938" t="str">
        <x:v>FACT-0933</x:v>
      </x:c>
      <x:c r="B938" t="str">
        <x:v>debt_long</x:v>
      </x:c>
      <x:c r="C938" t="str">
        <x:v>FY2004</x:v>
      </x:c>
      <x:c r="D938" t="str">
        <x:v>Not captured</x:v>
      </x:c>
      <x:c r="E938" t="str">
        <x:v>2004-01-25</x:v>
      </x:c>
      <x:c r="F938" s="63" t="n">
        <x:v>0</x:v>
      </x:c>
      <x:c r="G938" s="65" t="str">
        <x:v>USD million</x:v>
      </x:c>
      <x:c r="H938" t="str">
        <x:v>SRC-003</x:v>
      </x:c>
      <x:c r="I938" t="str">
        <x:v>2006-11-29</x:v>
      </x:c>
      <x:c r="J938" t="str"/>
      <x:c r="K938" t="str">
        <x:v>https://www.sec.gov/Archives/edgar/data/1045810/000119312506243224/d10ka.htm</x:v>
      </x:c>
      <x:c r="L938" t="str">
        <x:v>Selected</x:v>
      </x:c>
      <x:c r="M938" t="str">
        <x:v>Selected Financial Data, pp.33-34; as restated (FY2002-2003 selected figures unaudited); row Noncurrent debt (excludes leases); Selected Financial Data, pp.33-34; as restated (FY2002-2003 selected figures unaudited)</x:v>
      </x:c>
    </x:row>
    <x:row r="939" ht="23" customHeight="1">
      <x:c r="A939" t="str">
        <x:v>FACT-0934</x:v>
      </x:c>
      <x:c r="B939" t="str">
        <x:v>operating_income</x:v>
      </x:c>
      <x:c r="C939" t="str">
        <x:v>FY2005</x:v>
      </x:c>
      <x:c r="D939" t="str">
        <x:v>Not captured</x:v>
      </x:c>
      <x:c r="E939" t="str">
        <x:v>2005-01-30</x:v>
      </x:c>
      <x:c r="F939" s="63" t="n">
        <x:v>95.176</x:v>
      </x:c>
      <x:c r="G939" s="65" t="str">
        <x:v>USD million</x:v>
      </x:c>
      <x:c r="H939" t="str">
        <x:v>SRC-003</x:v>
      </x:c>
      <x:c r="I939" t="str">
        <x:v>2006-11-29</x:v>
      </x:c>
      <x:c r="J939" t="str"/>
      <x:c r="K939" t="str">
        <x:v>https://www.sec.gov/Archives/edgar/data/1045810/000119312506243224/d10ka.htm</x:v>
      </x:c>
      <x:c r="L939" t="str">
        <x:v>Selected</x:v>
      </x:c>
      <x:c r="M939" t="str">
        <x:v>Selected Financial Data, pp.33-34; as restated (FY2002-2003 selected figures unaudited); row Operating income / loss; Selected Financial Data, pp.33-34; as restated (FY2002-2003 selected figures unaudited)</x:v>
      </x:c>
    </x:row>
    <x:row r="940" ht="23" customHeight="1">
      <x:c r="A940" t="str">
        <x:v>FACT-0935</x:v>
      </x:c>
      <x:c r="B940" t="str">
        <x:v>net_income</x:v>
      </x:c>
      <x:c r="C940" t="str">
        <x:v>FY2005</x:v>
      </x:c>
      <x:c r="D940" t="str">
        <x:v>Not captured</x:v>
      </x:c>
      <x:c r="E940" t="str">
        <x:v>2005-01-30</x:v>
      </x:c>
      <x:c r="F940" s="63" t="n">
        <x:v>88.615</x:v>
      </x:c>
      <x:c r="G940" s="65" t="str">
        <x:v>USD million</x:v>
      </x:c>
      <x:c r="H940" t="str">
        <x:v>SRC-003</x:v>
      </x:c>
      <x:c r="I940" t="str">
        <x:v>2006-11-29</x:v>
      </x:c>
      <x:c r="J940" t="str"/>
      <x:c r="K940" t="str">
        <x:v>https://www.sec.gov/Archives/edgar/data/1045810/000119312506243224/d10ka.htm</x:v>
      </x:c>
      <x:c r="L940" t="str">
        <x:v>Selected</x:v>
      </x:c>
      <x:c r="M940" t="str">
        <x:v>Selected Financial Data, pp.33-34; as restated (FY2002-2003 selected figures unaudited); row Net income / loss; Selected Financial Data, pp.33-34; as restated (FY2002-2003 selected figures unaudited)</x:v>
      </x:c>
    </x:row>
    <x:row r="941" ht="23" customHeight="1">
      <x:c r="A941" t="str">
        <x:v>FACT-0936</x:v>
      </x:c>
      <x:c r="B941" t="str">
        <x:v>assets</x:v>
      </x:c>
      <x:c r="C941" t="str">
        <x:v>FY2005</x:v>
      </x:c>
      <x:c r="D941" t="str">
        <x:v>Not captured</x:v>
      </x:c>
      <x:c r="E941" t="str">
        <x:v>2005-01-30</x:v>
      </x:c>
      <x:c r="F941" s="63" t="n">
        <x:v>1663.551</x:v>
      </x:c>
      <x:c r="G941" s="65" t="str">
        <x:v>USD million</x:v>
      </x:c>
      <x:c r="H941" t="str">
        <x:v>SRC-003</x:v>
      </x:c>
      <x:c r="I941" t="str">
        <x:v>2006-11-29</x:v>
      </x:c>
      <x:c r="J941" t="str"/>
      <x:c r="K941" t="str">
        <x:v>https://www.sec.gov/Archives/edgar/data/1045810/000119312506243224/d10ka.htm</x:v>
      </x:c>
      <x:c r="L941" t="str">
        <x:v>Selected</x:v>
      </x:c>
      <x:c r="M941" t="str">
        <x:v>Selected Financial Data, pp.33-34; as restated (FY2002-2003 selected figures unaudited); row Total assets; Selected Financial Data, pp.33-34; as restated (FY2002-2003 selected figures unaudited)</x:v>
      </x:c>
    </x:row>
    <x:row r="942" ht="23" customHeight="1">
      <x:c r="A942" t="str">
        <x:v>FACT-0937</x:v>
      </x:c>
      <x:c r="B942" t="str">
        <x:v>equity</x:v>
      </x:c>
      <x:c r="C942" t="str">
        <x:v>FY2005</x:v>
      </x:c>
      <x:c r="D942" t="str">
        <x:v>Not captured</x:v>
      </x:c>
      <x:c r="E942" t="str">
        <x:v>2005-01-30</x:v>
      </x:c>
      <x:c r="F942" s="63" t="n">
        <x:v>1221.091</x:v>
      </x:c>
      <x:c r="G942" s="65" t="str">
        <x:v>USD million</x:v>
      </x:c>
      <x:c r="H942" t="str">
        <x:v>SRC-003</x:v>
      </x:c>
      <x:c r="I942" t="str">
        <x:v>2006-11-29</x:v>
      </x:c>
      <x:c r="J942" t="str"/>
      <x:c r="K942" t="str">
        <x:v>https://www.sec.gov/Archives/edgar/data/1045810/000119312506243224/d10ka.htm</x:v>
      </x:c>
      <x:c r="L942" t="str">
        <x:v>Selected</x:v>
      </x:c>
      <x:c r="M942" t="str">
        <x:v>Selected Financial Data, pp.33-34; as restated (FY2002-2003 selected figures unaudited); row Stockholders equity; Selected Financial Data, pp.33-34; as restated (FY2002-2003 selected figures unaudited)</x:v>
      </x:c>
    </x:row>
    <x:row r="943" ht="23" customHeight="1">
      <x:c r="A943" t="str">
        <x:v>FACT-0938</x:v>
      </x:c>
      <x:c r="B943" t="str">
        <x:v>debt_long</x:v>
      </x:c>
      <x:c r="C943" t="str">
        <x:v>FY2005</x:v>
      </x:c>
      <x:c r="D943" t="str">
        <x:v>Not captured</x:v>
      </x:c>
      <x:c r="E943" t="str">
        <x:v>2005-01-30</x:v>
      </x:c>
      <x:c r="F943" s="63" t="n">
        <x:v>0</x:v>
      </x:c>
      <x:c r="G943" s="65" t="str">
        <x:v>USD million</x:v>
      </x:c>
      <x:c r="H943" t="str">
        <x:v>SRC-003</x:v>
      </x:c>
      <x:c r="I943" t="str">
        <x:v>2006-11-29</x:v>
      </x:c>
      <x:c r="J943" t="str"/>
      <x:c r="K943" t="str">
        <x:v>https://www.sec.gov/Archives/edgar/data/1045810/000119312506243224/d10ka.htm</x:v>
      </x:c>
      <x:c r="L943" t="str">
        <x:v>Selected</x:v>
      </x:c>
      <x:c r="M943" t="str">
        <x:v>Selected Financial Data, pp.33-34; as restated (FY2002-2003 selected figures unaudited); row Noncurrent debt (excludes leases); Selected Financial Data, pp.33-34; as restated (FY2002-2003 selected figures unaudited)</x:v>
      </x:c>
    </x:row>
    <x:row r="944" ht="23" customHeight="1">
      <x:c r="A944" t="str">
        <x:v>FACT-0939</x:v>
      </x:c>
      <x:c r="B944" t="str">
        <x:v>operating_income</x:v>
      </x:c>
      <x:c r="C944" t="str">
        <x:v>FY2006</x:v>
      </x:c>
      <x:c r="D944" t="str">
        <x:v>Not captured</x:v>
      </x:c>
      <x:c r="E944" t="str">
        <x:v>2006-01-29</x:v>
      </x:c>
      <x:c r="F944" s="63" t="n">
        <x:v>336.664</x:v>
      </x:c>
      <x:c r="G944" s="65" t="str">
        <x:v>USD million</x:v>
      </x:c>
      <x:c r="H944" t="str">
        <x:v>SRC-003</x:v>
      </x:c>
      <x:c r="I944" t="str">
        <x:v>2006-11-29</x:v>
      </x:c>
      <x:c r="J944" t="str"/>
      <x:c r="K944" t="str">
        <x:v>https://www.sec.gov/Archives/edgar/data/1045810/000119312506243224/d10ka.htm</x:v>
      </x:c>
      <x:c r="L944" t="str">
        <x:v>Selected</x:v>
      </x:c>
      <x:c r="M944" t="str">
        <x:v>Selected Financial Data, pp.33-34; as restated (FY2002-2003 selected figures unaudited); row Operating income / loss; Selected Financial Data, pp.33-34; as restated (FY2002-2003 selected figures unaudited)</x:v>
      </x:c>
    </x:row>
    <x:row r="945" ht="23" customHeight="1">
      <x:c r="A945" t="str">
        <x:v>FACT-0940</x:v>
      </x:c>
      <x:c r="B945" t="str">
        <x:v>net_income</x:v>
      </x:c>
      <x:c r="C945" t="str">
        <x:v>FY2006</x:v>
      </x:c>
      <x:c r="D945" t="str">
        <x:v>Not captured</x:v>
      </x:c>
      <x:c r="E945" t="str">
        <x:v>2006-01-29</x:v>
      </x:c>
      <x:c r="F945" s="63" t="n">
        <x:v>301.176</x:v>
      </x:c>
      <x:c r="G945" s="65" t="str">
        <x:v>USD million</x:v>
      </x:c>
      <x:c r="H945" t="str">
        <x:v>SRC-003</x:v>
      </x:c>
      <x:c r="I945" t="str">
        <x:v>2006-11-29</x:v>
      </x:c>
      <x:c r="J945" t="str"/>
      <x:c r="K945" t="str">
        <x:v>https://www.sec.gov/Archives/edgar/data/1045810/000119312506243224/d10ka.htm</x:v>
      </x:c>
      <x:c r="L945" t="str">
        <x:v>Selected</x:v>
      </x:c>
      <x:c r="M945" t="str">
        <x:v>Selected Financial Data, pp.33-34; as restated (FY2002-2003 selected figures unaudited); row Net income / loss; Selected Financial Data, pp.33-34; as restated (FY2002-2003 selected figures unaudited)</x:v>
      </x:c>
    </x:row>
    <x:row r="946" ht="23" customHeight="1">
      <x:c r="A946" t="str">
        <x:v>FACT-0941</x:v>
      </x:c>
      <x:c r="B946" t="str">
        <x:v>assets</x:v>
      </x:c>
      <x:c r="C946" t="str">
        <x:v>FY2006</x:v>
      </x:c>
      <x:c r="D946" t="str">
        <x:v>Not captured</x:v>
      </x:c>
      <x:c r="E946" t="str">
        <x:v>2006-01-29</x:v>
      </x:c>
      <x:c r="F946" s="63" t="n">
        <x:v>1954.687</x:v>
      </x:c>
      <x:c r="G946" s="65" t="str">
        <x:v>USD million</x:v>
      </x:c>
      <x:c r="H946" t="str">
        <x:v>SRC-003</x:v>
      </x:c>
      <x:c r="I946" t="str">
        <x:v>2006-11-29</x:v>
      </x:c>
      <x:c r="J946" t="str"/>
      <x:c r="K946" t="str">
        <x:v>https://www.sec.gov/Archives/edgar/data/1045810/000119312506243224/d10ka.htm</x:v>
      </x:c>
      <x:c r="L946" t="str">
        <x:v>Selected</x:v>
      </x:c>
      <x:c r="M946" t="str">
        <x:v>Selected Financial Data, pp.33-34; as restated (FY2002-2003 selected figures unaudited); row Total assets; Selected Financial Data, pp.33-34; as restated (FY2002-2003 selected figures unaudited)</x:v>
      </x:c>
    </x:row>
    <x:row r="947" ht="23" customHeight="1">
      <x:c r="A947" t="str">
        <x:v>FACT-0942</x:v>
      </x:c>
      <x:c r="B947" t="str">
        <x:v>equity</x:v>
      </x:c>
      <x:c r="C947" t="str">
        <x:v>FY2006</x:v>
      </x:c>
      <x:c r="D947" t="str">
        <x:v>Not captured</x:v>
      </x:c>
      <x:c r="E947" t="str">
        <x:v>2006-01-29</x:v>
      </x:c>
      <x:c r="F947" s="63" t="n">
        <x:v>1495.992</x:v>
      </x:c>
      <x:c r="G947" s="65" t="str">
        <x:v>USD million</x:v>
      </x:c>
      <x:c r="H947" t="str">
        <x:v>SRC-003</x:v>
      </x:c>
      <x:c r="I947" t="str">
        <x:v>2006-11-29</x:v>
      </x:c>
      <x:c r="J947" t="str"/>
      <x:c r="K947" t="str">
        <x:v>https://www.sec.gov/Archives/edgar/data/1045810/000119312506243224/d10ka.htm</x:v>
      </x:c>
      <x:c r="L947" t="str">
        <x:v>Selected</x:v>
      </x:c>
      <x:c r="M947" t="str">
        <x:v>Selected Financial Data, pp.33-34; as restated (FY2002-2003 selected figures unaudited); row Stockholders equity; Selected Financial Data, pp.33-34; as restated (FY2002-2003 selected figures unaudited)</x:v>
      </x:c>
    </x:row>
    <x:row r="948" ht="23" customHeight="1">
      <x:c r="A948" t="str">
        <x:v>FACT-0943</x:v>
      </x:c>
      <x:c r="B948" t="str">
        <x:v>debt_long</x:v>
      </x:c>
      <x:c r="C948" t="str">
        <x:v>FY2006</x:v>
      </x:c>
      <x:c r="D948" t="str">
        <x:v>Not captured</x:v>
      </x:c>
      <x:c r="E948" t="str">
        <x:v>2006-01-29</x:v>
      </x:c>
      <x:c r="F948" s="63" t="n">
        <x:v>0</x:v>
      </x:c>
      <x:c r="G948" s="65" t="str">
        <x:v>USD million</x:v>
      </x:c>
      <x:c r="H948" t="str">
        <x:v>SRC-003</x:v>
      </x:c>
      <x:c r="I948" t="str">
        <x:v>2006-11-29</x:v>
      </x:c>
      <x:c r="J948" t="str"/>
      <x:c r="K948" t="str">
        <x:v>https://www.sec.gov/Archives/edgar/data/1045810/000119312506243224/d10ka.htm</x:v>
      </x:c>
      <x:c r="L948" t="str">
        <x:v>Selected</x:v>
      </x:c>
      <x:c r="M948" t="str">
        <x:v>Selected Financial Data, pp.33-34; as restated (FY2002-2003 selected figures unaudited); row Noncurrent debt (excludes leases); Selected Financial Data, pp.33-34; as restated (FY2002-2003 selected figures unaudited)</x:v>
      </x:c>
    </x:row>
    <x:row r="949" ht="23" customHeight="1">
      <x:c r="A949" t="str">
        <x:v>FACT-0944</x:v>
      </x:c>
      <x:c r="B949" t="str">
        <x:v>revenue</x:v>
      </x:c>
      <x:c r="C949" t="str">
        <x:v>FY2004</x:v>
      </x:c>
      <x:c r="D949" t="str">
        <x:v>Not captured</x:v>
      </x:c>
      <x:c r="E949" t="str">
        <x:v>2004-01-25</x:v>
      </x:c>
      <x:c r="F949" s="63" t="n">
        <x:v>1822.945</x:v>
      </x:c>
      <x:c r="G949" s="65" t="str">
        <x:v>USD million</x:v>
      </x:c>
      <x:c r="H949" t="str">
        <x:v>SRC-003</x:v>
      </x:c>
      <x:c r="I949" t="str">
        <x:v>2006-11-29</x:v>
      </x:c>
      <x:c r="J949" t="str"/>
      <x:c r="K949" t="str">
        <x:v>https://www.sec.gov/Archives/edgar/data/1045810/000119312506243224/d10ka.htm</x:v>
      </x:c>
      <x:c r="L949" t="str">
        <x:v>Selected</x:v>
      </x:c>
      <x:c r="M949" t="str">
        <x:v>Restated consolidated income and cash-flow statements, pp.69,71; row Revenue; Restated consolidated income and cash-flow statements, pp.69,71</x:v>
      </x:c>
    </x:row>
    <x:row r="950" ht="23" customHeight="1">
      <x:c r="A950" t="str">
        <x:v>FACT-0945</x:v>
      </x:c>
      <x:c r="B950" t="str">
        <x:v>cogs</x:v>
      </x:c>
      <x:c r="C950" t="str">
        <x:v>FY2004</x:v>
      </x:c>
      <x:c r="D950" t="str">
        <x:v>Not captured</x:v>
      </x:c>
      <x:c r="E950" t="str">
        <x:v>2004-01-25</x:v>
      </x:c>
      <x:c r="F950" s="63" t="n">
        <x:v>1297.684</x:v>
      </x:c>
      <x:c r="G950" s="65" t="str">
        <x:v>USD million</x:v>
      </x:c>
      <x:c r="H950" t="str">
        <x:v>SRC-003</x:v>
      </x:c>
      <x:c r="I950" t="str">
        <x:v>2006-11-29</x:v>
      </x:c>
      <x:c r="J950" t="str"/>
      <x:c r="K950" t="str">
        <x:v>https://www.sec.gov/Archives/edgar/data/1045810/000119312506243224/d10ka.htm</x:v>
      </x:c>
      <x:c r="L950" t="str">
        <x:v>Selected</x:v>
      </x:c>
      <x:c r="M950" t="str">
        <x:v>Restated consolidated income and cash-flow statements, pp.69,71; row Cost of revenue; Restated consolidated income and cash-flow statements, pp.69,71</x:v>
      </x:c>
    </x:row>
    <x:row r="951" ht="23" customHeight="1">
      <x:c r="A951" t="str">
        <x:v>FACT-0946</x:v>
      </x:c>
      <x:c r="B951" t="str">
        <x:v>gross_profit</x:v>
      </x:c>
      <x:c r="C951" t="str">
        <x:v>FY2004</x:v>
      </x:c>
      <x:c r="D951" t="str">
        <x:v>Not captured</x:v>
      </x:c>
      <x:c r="E951" t="str">
        <x:v>2004-01-25</x:v>
      </x:c>
      <x:c r="F951" s="63" t="n">
        <x:v>525.261</x:v>
      </x:c>
      <x:c r="G951" s="65" t="str">
        <x:v>USD million</x:v>
      </x:c>
      <x:c r="H951" t="str">
        <x:v>SRC-003</x:v>
      </x:c>
      <x:c r="I951" t="str">
        <x:v>2006-11-29</x:v>
      </x:c>
      <x:c r="J951" t="str"/>
      <x:c r="K951" t="str">
        <x:v>https://www.sec.gov/Archives/edgar/data/1045810/000119312506243224/d10ka.htm</x:v>
      </x:c>
      <x:c r="L951" t="str">
        <x:v>Selected</x:v>
      </x:c>
      <x:c r="M951" t="str">
        <x:v>Restated consolidated income and cash-flow statements, pp.69,71; row Gross profit; Restated consolidated income and cash-flow statements, pp.69,71</x:v>
      </x:c>
    </x:row>
    <x:row r="952" ht="23" customHeight="1">
      <x:c r="A952" t="str">
        <x:v>FACT-0947</x:v>
      </x:c>
      <x:c r="B952" t="str">
        <x:v>rd</x:v>
      </x:c>
      <x:c r="C952" t="str">
        <x:v>FY2004</x:v>
      </x:c>
      <x:c r="D952" t="str">
        <x:v>Not captured</x:v>
      </x:c>
      <x:c r="E952" t="str">
        <x:v>2004-01-25</x:v>
      </x:c>
      <x:c r="F952" s="63" t="n">
        <x:v>292.162</x:v>
      </x:c>
      <x:c r="G952" s="65" t="str">
        <x:v>USD million</x:v>
      </x:c>
      <x:c r="H952" t="str">
        <x:v>SRC-003</x:v>
      </x:c>
      <x:c r="I952" t="str">
        <x:v>2006-11-29</x:v>
      </x:c>
      <x:c r="J952" t="str"/>
      <x:c r="K952" t="str">
        <x:v>https://www.sec.gov/Archives/edgar/data/1045810/000119312506243224/d10ka.htm</x:v>
      </x:c>
      <x:c r="L952" t="str">
        <x:v>Selected</x:v>
      </x:c>
      <x:c r="M952" t="str">
        <x:v>Restated consolidated income and cash-flow statements, pp.69,71; row Research and development; Restated consolidated income and cash-flow statements, pp.69,71</x:v>
      </x:c>
    </x:row>
    <x:row r="953" ht="23" customHeight="1">
      <x:c r="A953" t="str">
        <x:v>FACT-0948</x:v>
      </x:c>
      <x:c r="B953" t="str">
        <x:v>sga</x:v>
      </x:c>
      <x:c r="C953" t="str">
        <x:v>FY2004</x:v>
      </x:c>
      <x:c r="D953" t="str">
        <x:v>Not captured</x:v>
      </x:c>
      <x:c r="E953" t="str">
        <x:v>2004-01-25</x:v>
      </x:c>
      <x:c r="F953" s="63" t="n">
        <x:v>179.811</x:v>
      </x:c>
      <x:c r="G953" s="65" t="str">
        <x:v>USD million</x:v>
      </x:c>
      <x:c r="H953" t="str">
        <x:v>SRC-003</x:v>
      </x:c>
      <x:c r="I953" t="str">
        <x:v>2006-11-29</x:v>
      </x:c>
      <x:c r="J953" t="str"/>
      <x:c r="K953" t="str">
        <x:v>https://www.sec.gov/Archives/edgar/data/1045810/000119312506243224/d10ka.htm</x:v>
      </x:c>
      <x:c r="L953" t="str">
        <x:v>Selected</x:v>
      </x:c>
      <x:c r="M953" t="str">
        <x:v>Restated consolidated income and cash-flow statements, pp.69,71; row Selling, general and administrative; Restated consolidated income and cash-flow statements, pp.69,71</x:v>
      </x:c>
    </x:row>
    <x:row r="954" ht="23" customHeight="1">
      <x:c r="A954" t="str">
        <x:v>FACT-0949</x:v>
      </x:c>
      <x:c r="B954" t="str">
        <x:v>opex</x:v>
      </x:c>
      <x:c r="C954" t="str">
        <x:v>FY2004</x:v>
      </x:c>
      <x:c r="D954" t="str">
        <x:v>Not captured</x:v>
      </x:c>
      <x:c r="E954" t="str">
        <x:v>2004-01-25</x:v>
      </x:c>
      <x:c r="F954" s="63" t="n">
        <x:v>475.473</x:v>
      </x:c>
      <x:c r="G954" s="65" t="str">
        <x:v>USD million</x:v>
      </x:c>
      <x:c r="H954" t="str">
        <x:v>SRC-003</x:v>
      </x:c>
      <x:c r="I954" t="str">
        <x:v>2006-11-29</x:v>
      </x:c>
      <x:c r="J954" t="str"/>
      <x:c r="K954" t="str">
        <x:v>https://www.sec.gov/Archives/edgar/data/1045810/000119312506243224/d10ka.htm</x:v>
      </x:c>
      <x:c r="L954" t="str">
        <x:v>Selected</x:v>
      </x:c>
      <x:c r="M954" t="str">
        <x:v>Restated consolidated income and cash-flow statements, pp.69,71; row Total operating expenses; Restated consolidated income and cash-flow statements, pp.69,71</x:v>
      </x:c>
    </x:row>
    <x:row r="955" ht="23" customHeight="1">
      <x:c r="A955" t="str">
        <x:v>FACT-0950</x:v>
      </x:c>
      <x:c r="B955" t="str">
        <x:v>interest_income</x:v>
      </x:c>
      <x:c r="C955" t="str">
        <x:v>FY2004</x:v>
      </x:c>
      <x:c r="D955" t="str">
        <x:v>Not captured</x:v>
      </x:c>
      <x:c r="E955" t="str">
        <x:v>2004-01-25</x:v>
      </x:c>
      <x:c r="F955" s="63" t="n">
        <x:v>18.561</x:v>
      </x:c>
      <x:c r="G955" s="65" t="str">
        <x:v>USD million</x:v>
      </x:c>
      <x:c r="H955" t="str">
        <x:v>SRC-003</x:v>
      </x:c>
      <x:c r="I955" t="str">
        <x:v>2006-11-29</x:v>
      </x:c>
      <x:c r="J955" t="str"/>
      <x:c r="K955" t="str">
        <x:v>https://www.sec.gov/Archives/edgar/data/1045810/000119312506243224/d10ka.htm</x:v>
      </x:c>
      <x:c r="L955" t="str">
        <x:v>Selected</x:v>
      </x:c>
      <x:c r="M955" t="str">
        <x:v>Restated consolidated income and cash-flow statements, pp.69,71; row Interest income; Restated consolidated income and cash-flow statements, pp.69,71</x:v>
      </x:c>
    </x:row>
    <x:row r="956" ht="23" customHeight="1">
      <x:c r="A956" t="str">
        <x:v>FACT-0951</x:v>
      </x:c>
      <x:c r="B956" t="str">
        <x:v>interest_expense</x:v>
      </x:c>
      <x:c r="C956" t="str">
        <x:v>FY2004</x:v>
      </x:c>
      <x:c r="D956" t="str">
        <x:v>Not captured</x:v>
      </x:c>
      <x:c r="E956" t="str">
        <x:v>2004-01-25</x:v>
      </x:c>
      <x:c r="F956" s="63" t="n">
        <x:v>12.01</x:v>
      </x:c>
      <x:c r="G956" s="65" t="str">
        <x:v>USD million</x:v>
      </x:c>
      <x:c r="H956" t="str">
        <x:v>SRC-003</x:v>
      </x:c>
      <x:c r="I956" t="str">
        <x:v>2006-11-29</x:v>
      </x:c>
      <x:c r="J956" t="str"/>
      <x:c r="K956" t="str">
        <x:v>https://www.sec.gov/Archives/edgar/data/1045810/000119312506243224/d10ka.htm</x:v>
      </x:c>
      <x:c r="L956" t="str">
        <x:v>Selected</x:v>
      </x:c>
      <x:c r="M956" t="str">
        <x:v>Restated consolidated income and cash-flow statements, pp.69,71; row Interest expense; Restated consolidated income and cash-flow statements, pp.69,71</x:v>
      </x:c>
    </x:row>
    <x:row r="957" ht="23" customHeight="1">
      <x:c r="A957" t="str">
        <x:v>FACT-0952</x:v>
      </x:c>
      <x:c r="B957" t="str">
        <x:v>tax</x:v>
      </x:c>
      <x:c r="C957" t="str">
        <x:v>FY2004</x:v>
      </x:c>
      <x:c r="D957" t="str">
        <x:v>Not captured</x:v>
      </x:c>
      <x:c r="E957" t="str">
        <x:v>2004-01-25</x:v>
      </x:c>
      <x:c r="F957" s="63" t="n">
        <x:v>-2.326</x:v>
      </x:c>
      <x:c r="G957" s="65" t="str">
        <x:v>USD million</x:v>
      </x:c>
      <x:c r="H957" t="str">
        <x:v>SRC-003</x:v>
      </x:c>
      <x:c r="I957" t="str">
        <x:v>2006-11-29</x:v>
      </x:c>
      <x:c r="J957" t="str"/>
      <x:c r="K957" t="str">
        <x:v>https://www.sec.gov/Archives/edgar/data/1045810/000119312506243224/d10ka.htm</x:v>
      </x:c>
      <x:c r="L957" t="str">
        <x:v>Selected</x:v>
      </x:c>
      <x:c r="M957" t="str">
        <x:v>Restated consolidated income and cash-flow statements, pp.69,71; row Income tax expense / benefit; Restated consolidated income and cash-flow statements, pp.69,71</x:v>
      </x:c>
    </x:row>
    <x:row r="958" ht="23" customHeight="1">
      <x:c r="A958" t="str">
        <x:v>FACT-0953</x:v>
      </x:c>
      <x:c r="B958" t="str">
        <x:v>cfo</x:v>
      </x:c>
      <x:c r="C958" t="str">
        <x:v>FY2004</x:v>
      </x:c>
      <x:c r="D958" t="str">
        <x:v>Not captured</x:v>
      </x:c>
      <x:c r="E958" t="str">
        <x:v>2004-01-25</x:v>
      </x:c>
      <x:c r="F958" s="63" t="n">
        <x:v>49.678</x:v>
      </x:c>
      <x:c r="G958" s="65" t="str">
        <x:v>USD million</x:v>
      </x:c>
      <x:c r="H958" t="str">
        <x:v>SRC-003</x:v>
      </x:c>
      <x:c r="I958" t="str">
        <x:v>2006-11-29</x:v>
      </x:c>
      <x:c r="J958" t="str"/>
      <x:c r="K958" t="str">
        <x:v>https://www.sec.gov/Archives/edgar/data/1045810/000119312506243224/d10ka.htm</x:v>
      </x:c>
      <x:c r="L958" t="str">
        <x:v>Selected</x:v>
      </x:c>
      <x:c r="M958" t="str">
        <x:v>Restated consolidated income and cash-flow statements, pp.69,71; row Operating cash flow; Restated consolidated income and cash-flow statements, pp.69,71</x:v>
      </x:c>
    </x:row>
    <x:row r="959" ht="23" customHeight="1">
      <x:c r="A959" t="str">
        <x:v>FACT-0954</x:v>
      </x:c>
      <x:c r="B959" t="str">
        <x:v>cfi</x:v>
      </x:c>
      <x:c r="C959" t="str">
        <x:v>FY2004</x:v>
      </x:c>
      <x:c r="D959" t="str">
        <x:v>Not captured</x:v>
      </x:c>
      <x:c r="E959" t="str">
        <x:v>2004-01-25</x:v>
      </x:c>
      <x:c r="F959" s="63" t="n">
        <x:v>88.041</x:v>
      </x:c>
      <x:c r="G959" s="65" t="str">
        <x:v>USD million</x:v>
      </x:c>
      <x:c r="H959" t="str">
        <x:v>SRC-003</x:v>
      </x:c>
      <x:c r="I959" t="str">
        <x:v>2006-11-29</x:v>
      </x:c>
      <x:c r="J959" t="str"/>
      <x:c r="K959" t="str">
        <x:v>https://www.sec.gov/Archives/edgar/data/1045810/000119312506243224/d10ka.htm</x:v>
      </x:c>
      <x:c r="L959" t="str">
        <x:v>Selected</x:v>
      </x:c>
      <x:c r="M959" t="str">
        <x:v>Restated consolidated income and cash-flow statements, pp.69,71; row Investing cash flow; Restated consolidated income and cash-flow statements, pp.69,71</x:v>
      </x:c>
    </x:row>
    <x:row r="960" ht="23" customHeight="1">
      <x:c r="A960" t="str">
        <x:v>FACT-0955</x:v>
      </x:c>
      <x:c r="B960" t="str">
        <x:v>cff</x:v>
      </x:c>
      <x:c r="C960" t="str">
        <x:v>FY2004</x:v>
      </x:c>
      <x:c r="D960" t="str">
        <x:v>Not captured</x:v>
      </x:c>
      <x:c r="E960" t="str">
        <x:v>2004-01-25</x:v>
      </x:c>
      <x:c r="F960" s="63" t="n">
        <x:v>-270.291</x:v>
      </x:c>
      <x:c r="G960" s="65" t="str">
        <x:v>USD million</x:v>
      </x:c>
      <x:c r="H960" t="str">
        <x:v>SRC-003</x:v>
      </x:c>
      <x:c r="I960" t="str">
        <x:v>2006-11-29</x:v>
      </x:c>
      <x:c r="J960" t="str"/>
      <x:c r="K960" t="str">
        <x:v>https://www.sec.gov/Archives/edgar/data/1045810/000119312506243224/d10ka.htm</x:v>
      </x:c>
      <x:c r="L960" t="str">
        <x:v>Selected</x:v>
      </x:c>
      <x:c r="M960" t="str">
        <x:v>Restated consolidated income and cash-flow statements, pp.69,71; row Financing cash flow; Restated consolidated income and cash-flow statements, pp.69,71</x:v>
      </x:c>
    </x:row>
    <x:row r="961" ht="23" customHeight="1">
      <x:c r="A961" t="str">
        <x:v>FACT-0956</x:v>
      </x:c>
      <x:c r="B961" t="str">
        <x:v>da</x:v>
      </x:c>
      <x:c r="C961" t="str">
        <x:v>FY2004</x:v>
      </x:c>
      <x:c r="D961" t="str">
        <x:v>Not captured</x:v>
      </x:c>
      <x:c r="E961" t="str">
        <x:v>2004-01-25</x:v>
      </x:c>
      <x:c r="F961" s="63" t="n">
        <x:v>81.944</x:v>
      </x:c>
      <x:c r="G961" s="65" t="str">
        <x:v>USD million</x:v>
      </x:c>
      <x:c r="H961" t="str">
        <x:v>SRC-003</x:v>
      </x:c>
      <x:c r="I961" t="str">
        <x:v>2006-11-29</x:v>
      </x:c>
      <x:c r="J961" t="str"/>
      <x:c r="K961" t="str">
        <x:v>https://www.sec.gov/Archives/edgar/data/1045810/000119312506243224/d10ka.htm</x:v>
      </x:c>
      <x:c r="L961" t="str">
        <x:v>Selected</x:v>
      </x:c>
      <x:c r="M961" t="str">
        <x:v>Restated consolidated income and cash-flow statements, pp.69,71; row Depreciation and amortization; Restated consolidated income and cash-flow statements, pp.69,71</x:v>
      </x:c>
    </x:row>
    <x:row r="962" ht="23" customHeight="1">
      <x:c r="A962" t="str">
        <x:v>FACT-0957</x:v>
      </x:c>
      <x:c r="B962" t="str">
        <x:v>sbc</x:v>
      </x:c>
      <x:c r="C962" t="str">
        <x:v>FY2004</x:v>
      </x:c>
      <x:c r="D962" t="str">
        <x:v>Not captured</x:v>
      </x:c>
      <x:c r="E962" t="str">
        <x:v>2004-01-25</x:v>
      </x:c>
      <x:c r="F962" s="63" t="n">
        <x:v>39.503</x:v>
      </x:c>
      <x:c r="G962" s="65" t="str">
        <x:v>USD million</x:v>
      </x:c>
      <x:c r="H962" t="str">
        <x:v>SRC-003</x:v>
      </x:c>
      <x:c r="I962" t="str">
        <x:v>2006-11-29</x:v>
      </x:c>
      <x:c r="J962" t="str"/>
      <x:c r="K962" t="str">
        <x:v>https://www.sec.gov/Archives/edgar/data/1045810/000119312506243224/d10ka.htm</x:v>
      </x:c>
      <x:c r="L962" t="str">
        <x:v>Selected</x:v>
      </x:c>
      <x:c r="M962" t="str">
        <x:v>Restated consolidated income and cash-flow statements, pp.69,71; row Stock-based compensation cash-flow addback; Restated consolidated income and cash-flow statements, pp.69,71</x:v>
      </x:c>
    </x:row>
    <x:row r="963" ht="23" customHeight="1">
      <x:c r="A963" t="str">
        <x:v>FACT-0958</x:v>
      </x:c>
      <x:c r="B963" t="str">
        <x:v>capex</x:v>
      </x:c>
      <x:c r="C963" t="str">
        <x:v>FY2004</x:v>
      </x:c>
      <x:c r="D963" t="str">
        <x:v>Not captured</x:v>
      </x:c>
      <x:c r="E963" t="str">
        <x:v>2004-01-25</x:v>
      </x:c>
      <x:c r="F963" s="63" t="n">
        <x:v>127.604</x:v>
      </x:c>
      <x:c r="G963" s="65" t="str">
        <x:v>USD million</x:v>
      </x:c>
      <x:c r="H963" t="str">
        <x:v>SRC-003</x:v>
      </x:c>
      <x:c r="I963" t="str">
        <x:v>2006-11-29</x:v>
      </x:c>
      <x:c r="J963" t="str"/>
      <x:c r="K963" t="str">
        <x:v>https://www.sec.gov/Archives/edgar/data/1045810/000119312506243224/d10ka.htm</x:v>
      </x:c>
      <x:c r="L963" t="str">
        <x:v>Selected</x:v>
      </x:c>
      <x:c r="M963" t="str">
        <x:v>Restated consolidated income and cash-flow statements, pp.69,71; row Cash capex, including intangibles where reported; Restated consolidated income and cash-flow statements, pp.69,71</x:v>
      </x:c>
    </x:row>
    <x:row r="964" ht="23" customHeight="1">
      <x:c r="A964" t="str">
        <x:v>FACT-0959</x:v>
      </x:c>
      <x:c r="B964" t="str">
        <x:v>acquisitions</x:v>
      </x:c>
      <x:c r="C964" t="str">
        <x:v>FY2004</x:v>
      </x:c>
      <x:c r="D964" t="str">
        <x:v>Not captured</x:v>
      </x:c>
      <x:c r="E964" t="str">
        <x:v>2004-01-25</x:v>
      </x:c>
      <x:c r="F964" s="63" t="n">
        <x:v>71.303</x:v>
      </x:c>
      <x:c r="G964" s="65" t="str">
        <x:v>USD million</x:v>
      </x:c>
      <x:c r="H964" t="str">
        <x:v>SRC-003</x:v>
      </x:c>
      <x:c r="I964" t="str">
        <x:v>2006-11-29</x:v>
      </x:c>
      <x:c r="J964" t="str"/>
      <x:c r="K964" t="str">
        <x:v>https://www.sec.gov/Archives/edgar/data/1045810/000119312506243224/d10ka.htm</x:v>
      </x:c>
      <x:c r="L964" t="str">
        <x:v>Selected</x:v>
      </x:c>
      <x:c r="M964" t="str">
        <x:v>Restated consolidated income and cash-flow statements, pp.69,71; row Business acquisitions, net of acquired cash; Restated consolidated income and cash-flow statements, pp.69,71</x:v>
      </x:c>
    </x:row>
    <x:row r="965" ht="23" customHeight="1">
      <x:c r="A965" t="str">
        <x:v>FACT-0960</x:v>
      </x:c>
      <x:c r="B965" t="str">
        <x:v>cash</x:v>
      </x:c>
      <x:c r="C965" t="str">
        <x:v>FY2004</x:v>
      </x:c>
      <x:c r="D965" t="str">
        <x:v>Not captured</x:v>
      </x:c>
      <x:c r="E965" t="str">
        <x:v>2004-01-25</x:v>
      </x:c>
      <x:c r="F965" s="63" t="n">
        <x:v>214.422</x:v>
      </x:c>
      <x:c r="G965" s="65" t="str">
        <x:v>USD million</x:v>
      </x:c>
      <x:c r="H965" t="str">
        <x:v>SRC-003</x:v>
      </x:c>
      <x:c r="I965" t="str">
        <x:v>2006-11-29</x:v>
      </x:c>
      <x:c r="J965" t="str"/>
      <x:c r="K965" t="str">
        <x:v>https://www.sec.gov/Archives/edgar/data/1045810/000119312506243224/d10ka.htm</x:v>
      </x:c>
      <x:c r="L965" t="str">
        <x:v>Selected</x:v>
      </x:c>
      <x:c r="M965" t="str">
        <x:v>Restated consolidated income and cash-flow statements, pp.69,71; row Cash and cash equivalents; Restated consolidated income and cash-flow statements, pp.69,71</x:v>
      </x:c>
    </x:row>
    <x:row r="966" ht="23" customHeight="1">
      <x:c r="A966" t="str">
        <x:v>FACT-0961</x:v>
      </x:c>
      <x:c r="B966" t="str">
        <x:v>revenue</x:v>
      </x:c>
      <x:c r="C966" t="str">
        <x:v>FY2003</x:v>
      </x:c>
      <x:c r="D966" t="str">
        <x:v>Not captured</x:v>
      </x:c>
      <x:c r="E966" t="str">
        <x:v>2003-01-26</x:v>
      </x:c>
      <x:c r="F966" s="63" t="n">
        <x:v>1909.447</x:v>
      </x:c>
      <x:c r="G966" s="65" t="str">
        <x:v>USD million</x:v>
      </x:c>
      <x:c r="H966" t="str">
        <x:v>SRC-005</x:v>
      </x:c>
      <x:c r="I966" t="str">
        <x:v>2005-03-22</x:v>
      </x:c>
      <x:c r="J966" t="str"/>
      <x:c r="K966" t="str">
        <x:v>https://www.sec.gov/Archives/edgar/data/1045810/000104581005000008/annualreport.htm</x:v>
      </x:c>
      <x:c r="L966" t="str">
        <x:v>Selected</x:v>
      </x:c>
      <x:c r="M966" t="str">
        <x:v>Consolidated cash-flow statement, p.55; cash totals unchanged by noncash stock-option restatement; row Revenue; Consolidated cash-flow statement, p.55; cash totals unchanged by noncash stock-option restatement</x:v>
      </x:c>
    </x:row>
    <x:row r="967" ht="23" customHeight="1">
      <x:c r="A967" t="str">
        <x:v>FACT-0962</x:v>
      </x:c>
      <x:c r="B967" t="str">
        <x:v>cfo</x:v>
      </x:c>
      <x:c r="C967" t="str">
        <x:v>FY2003</x:v>
      </x:c>
      <x:c r="D967" t="str">
        <x:v>Not captured</x:v>
      </x:c>
      <x:c r="E967" t="str">
        <x:v>2003-01-26</x:v>
      </x:c>
      <x:c r="F967" s="63" t="n">
        <x:v>265.032</x:v>
      </x:c>
      <x:c r="G967" s="65" t="str">
        <x:v>USD million</x:v>
      </x:c>
      <x:c r="H967" t="str">
        <x:v>SRC-005</x:v>
      </x:c>
      <x:c r="I967" t="str">
        <x:v>2005-03-22</x:v>
      </x:c>
      <x:c r="J967" t="str"/>
      <x:c r="K967" t="str">
        <x:v>https://www.sec.gov/Archives/edgar/data/1045810/000104581005000008/annualreport.htm</x:v>
      </x:c>
      <x:c r="L967" t="str">
        <x:v>Selected</x:v>
      </x:c>
      <x:c r="M967" t="str">
        <x:v>Consolidated cash-flow statement, p.55; cash totals unchanged by noncash stock-option restatement; row Operating cash flow; Consolidated cash-flow statement, p.55; cash totals unchanged by noncash stock-option restatement</x:v>
      </x:c>
    </x:row>
    <x:row r="968" ht="23" customHeight="1">
      <x:c r="A968" t="str">
        <x:v>FACT-0963</x:v>
      </x:c>
      <x:c r="B968" t="str">
        <x:v>cfi</x:v>
      </x:c>
      <x:c r="C968" t="str">
        <x:v>FY2003</x:v>
      </x:c>
      <x:c r="D968" t="str">
        <x:v>Not captured</x:v>
      </x:c>
      <x:c r="E968" t="str">
        <x:v>2003-01-26</x:v>
      </x:c>
      <x:c r="F968" s="63" t="n">
        <x:v>-277.324</x:v>
      </x:c>
      <x:c r="G968" s="65" t="str">
        <x:v>USD million</x:v>
      </x:c>
      <x:c r="H968" t="str">
        <x:v>SRC-005</x:v>
      </x:c>
      <x:c r="I968" t="str">
        <x:v>2005-03-22</x:v>
      </x:c>
      <x:c r="J968" t="str"/>
      <x:c r="K968" t="str">
        <x:v>https://www.sec.gov/Archives/edgar/data/1045810/000104581005000008/annualreport.htm</x:v>
      </x:c>
      <x:c r="L968" t="str">
        <x:v>Selected</x:v>
      </x:c>
      <x:c r="M968" t="str">
        <x:v>Consolidated cash-flow statement, p.55; cash totals unchanged by noncash stock-option restatement; row Investing cash flow; Consolidated cash-flow statement, p.55; cash totals unchanged by noncash stock-option restatement</x:v>
      </x:c>
    </x:row>
    <x:row r="969" ht="23" customHeight="1">
      <x:c r="A969" t="str">
        <x:v>FACT-0964</x:v>
      </x:c>
      <x:c r="B969" t="str">
        <x:v>cff</x:v>
      </x:c>
      <x:c r="C969" t="str">
        <x:v>FY2003</x:v>
      </x:c>
      <x:c r="D969" t="str">
        <x:v>Not captured</x:v>
      </x:c>
      <x:c r="E969" t="str">
        <x:v>2003-01-26</x:v>
      </x:c>
      <x:c r="F969" s="63" t="n">
        <x:v>26.286</x:v>
      </x:c>
      <x:c r="G969" s="65" t="str">
        <x:v>USD million</x:v>
      </x:c>
      <x:c r="H969" t="str">
        <x:v>SRC-005</x:v>
      </x:c>
      <x:c r="I969" t="str">
        <x:v>2005-03-22</x:v>
      </x:c>
      <x:c r="J969" t="str"/>
      <x:c r="K969" t="str">
        <x:v>https://www.sec.gov/Archives/edgar/data/1045810/000104581005000008/annualreport.htm</x:v>
      </x:c>
      <x:c r="L969" t="str">
        <x:v>Selected</x:v>
      </x:c>
      <x:c r="M969" t="str">
        <x:v>Consolidated cash-flow statement, p.55; cash totals unchanged by noncash stock-option restatement; row Financing cash flow; Consolidated cash-flow statement, p.55; cash totals unchanged by noncash stock-option restatement</x:v>
      </x:c>
    </x:row>
    <x:row r="970" ht="23" customHeight="1">
      <x:c r="A970" t="str">
        <x:v>FACT-0965</x:v>
      </x:c>
      <x:c r="B970" t="str">
        <x:v>capex</x:v>
      </x:c>
      <x:c r="C970" t="str">
        <x:v>FY2003</x:v>
      </x:c>
      <x:c r="D970" t="str">
        <x:v>Not captured</x:v>
      </x:c>
      <x:c r="E970" t="str">
        <x:v>2003-01-26</x:v>
      </x:c>
      <x:c r="F970" s="63" t="n">
        <x:v>63.123</x:v>
      </x:c>
      <x:c r="G970" s="65" t="str">
        <x:v>USD million</x:v>
      </x:c>
      <x:c r="H970" t="str">
        <x:v>SRC-005</x:v>
      </x:c>
      <x:c r="I970" t="str">
        <x:v>2005-03-22</x:v>
      </x:c>
      <x:c r="J970" t="str"/>
      <x:c r="K970" t="str">
        <x:v>https://www.sec.gov/Archives/edgar/data/1045810/000104581005000008/annualreport.htm</x:v>
      </x:c>
      <x:c r="L970" t="str">
        <x:v>Selected</x:v>
      </x:c>
      <x:c r="M970" t="str">
        <x:v>Consolidated cash-flow statement, p.55; cash totals unchanged by noncash stock-option restatement; row Cash capex, including intangibles where reported; Consolidated cash-flow statement, p.55; cash totals unchanged by noncash stock-option restatement</x:v>
      </x:c>
    </x:row>
    <x:row r="971" ht="23" customHeight="1">
      <x:c r="A971" t="str">
        <x:v>FACT-0966</x:v>
      </x:c>
      <x:c r="B971" t="str">
        <x:v>cash</x:v>
      </x:c>
      <x:c r="C971" t="str">
        <x:v>FY2003</x:v>
      </x:c>
      <x:c r="D971" t="str">
        <x:v>Not captured</x:v>
      </x:c>
      <x:c r="E971" t="str">
        <x:v>2003-01-26</x:v>
      </x:c>
      <x:c r="F971" s="63" t="n">
        <x:v>346.994</x:v>
      </x:c>
      <x:c r="G971" s="65" t="str">
        <x:v>USD million</x:v>
      </x:c>
      <x:c r="H971" t="str">
        <x:v>SRC-005</x:v>
      </x:c>
      <x:c r="I971" t="str">
        <x:v>2005-03-22</x:v>
      </x:c>
      <x:c r="J971" t="str"/>
      <x:c r="K971" t="str">
        <x:v>https://www.sec.gov/Archives/edgar/data/1045810/000104581005000008/annualreport.htm</x:v>
      </x:c>
      <x:c r="L971" t="str">
        <x:v>Selected</x:v>
      </x:c>
      <x:c r="M971" t="str">
        <x:v>Consolidated cash-flow statement, p.55; cash totals unchanged by noncash stock-option restatement; row Cash and cash equivalents; Consolidated cash-flow statement, p.55; cash totals unchanged by noncash stock-option restatement</x:v>
      </x:c>
    </x:row>
    <x:row r="972" ht="23" customHeight="1">
      <x:c r="A972" t="str">
        <x:v>FACT-0967</x:v>
      </x:c>
      <x:c r="B972" t="str">
        <x:v>acquisitions</x:v>
      </x:c>
      <x:c r="C972" t="str">
        <x:v>FY2003</x:v>
      </x:c>
      <x:c r="D972" t="str">
        <x:v>Not captured</x:v>
      </x:c>
      <x:c r="E972" t="str">
        <x:v>2003-01-26</x:v>
      </x:c>
      <x:c r="F972" s="63" t="n">
        <x:v>3.901</x:v>
      </x:c>
      <x:c r="G972" s="65" t="str">
        <x:v>USD million</x:v>
      </x:c>
      <x:c r="H972" t="str">
        <x:v>SRC-005</x:v>
      </x:c>
      <x:c r="I972" t="str">
        <x:v>2005-03-22</x:v>
      </x:c>
      <x:c r="J972" t="str"/>
      <x:c r="K972" t="str">
        <x:v>https://www.sec.gov/Archives/edgar/data/1045810/000104581005000008/annualreport.htm</x:v>
      </x:c>
      <x:c r="L972" t="str">
        <x:v>Selected</x:v>
      </x:c>
      <x:c r="M972" t="str">
        <x:v>Consolidated cash-flow statement, p.55; cash totals unchanged by noncash stock-option restatement; row Business acquisitions, net of acquired cash; Consolidated cash-flow statement, p.55; cash totals unchanged by noncash stock-option restatement</x:v>
      </x:c>
    </x:row>
    <x:row r="973" ht="23" customHeight="1">
      <x:c r="A973" t="str">
        <x:v>FACT-0968</x:v>
      </x:c>
      <x:c r="B973" t="str">
        <x:v>cash_taxes</x:v>
      </x:c>
      <x:c r="C973" t="str">
        <x:v>FY2003</x:v>
      </x:c>
      <x:c r="D973" t="str">
        <x:v>Not captured</x:v>
      </x:c>
      <x:c r="E973" t="str">
        <x:v>2003-01-26</x:v>
      </x:c>
      <x:c r="F973" s="63" t="n">
        <x:v>-35.101</x:v>
      </x:c>
      <x:c r="G973" s="65" t="str">
        <x:v>USD million</x:v>
      </x:c>
      <x:c r="H973" t="str">
        <x:v>SRC-005</x:v>
      </x:c>
      <x:c r="I973" t="str">
        <x:v>2005-03-22</x:v>
      </x:c>
      <x:c r="J973" t="str"/>
      <x:c r="K973" t="str">
        <x:v>https://www.sec.gov/Archives/edgar/data/1045810/000104581005000008/annualreport.htm</x:v>
      </x:c>
      <x:c r="L973" t="str">
        <x:v>Selected</x:v>
      </x:c>
      <x:c r="M973" t="str">
        <x:v>Consolidated cash-flow statement, p.55; cash totals unchanged by noncash stock-option restatement; row Income taxes paid, net; Consolidated cash-flow statement, p.55; cash totals unchanged by noncash stock-option restatement</x:v>
      </x:c>
    </x:row>
    <x:row r="974" ht="23" customHeight="1">
      <x:c r="A974" t="str">
        <x:v>FACT-0969</x:v>
      </x:c>
      <x:c r="B974" t="str">
        <x:v>revenue</x:v>
      </x:c>
      <x:c r="C974" t="str">
        <x:v>FY2005</x:v>
      </x:c>
      <x:c r="D974" t="str">
        <x:v>Not captured</x:v>
      </x:c>
      <x:c r="E974" t="str">
        <x:v>2005-01-30</x:v>
      </x:c>
      <x:c r="F974" s="63" t="n">
        <x:v>2010.033</x:v>
      </x:c>
      <x:c r="G974" s="65" t="str">
        <x:v>USD million</x:v>
      </x:c>
      <x:c r="H974" t="str">
        <x:v>SRC-004</x:v>
      </x:c>
      <x:c r="I974" t="str">
        <x:v>2007-03-16</x:v>
      </x:c>
      <x:c r="J974" t="str"/>
      <x:c r="K974" t="str">
        <x:v>https://www.sec.gov/Archives/edgar/data/1045810/000104581007000008/fy2007annualreportonform10-k.htm</x:v>
      </x:c>
      <x:c r="L974" t="str">
        <x:v>Selected</x:v>
      </x:c>
      <x:c r="M974" t="str">
        <x:v>Consolidated income statement p.55 and cash-flow statement p.58; row Revenue; Consolidated income statement p.55 and cash-flow statement p.58</x:v>
      </x:c>
    </x:row>
    <x:row r="975" ht="23" customHeight="1">
      <x:c r="A975" t="str">
        <x:v>FACT-0970</x:v>
      </x:c>
      <x:c r="B975" t="str">
        <x:v>cogs</x:v>
      </x:c>
      <x:c r="C975" t="str">
        <x:v>FY2005</x:v>
      </x:c>
      <x:c r="D975" t="str">
        <x:v>Not captured</x:v>
      </x:c>
      <x:c r="E975" t="str">
        <x:v>2005-01-30</x:v>
      </x:c>
      <x:c r="F975" s="63" t="n">
        <x:v>1362.478</x:v>
      </x:c>
      <x:c r="G975" s="65" t="str">
        <x:v>USD million</x:v>
      </x:c>
      <x:c r="H975" t="str">
        <x:v>SRC-004</x:v>
      </x:c>
      <x:c r="I975" t="str">
        <x:v>2007-03-16</x:v>
      </x:c>
      <x:c r="J975" t="str"/>
      <x:c r="K975" t="str">
        <x:v>https://www.sec.gov/Archives/edgar/data/1045810/000104581007000008/fy2007annualreportonform10-k.htm</x:v>
      </x:c>
      <x:c r="L975" t="str">
        <x:v>Selected</x:v>
      </x:c>
      <x:c r="M975" t="str">
        <x:v>Consolidated income statement p.55 and cash-flow statement p.58; row Cost of revenue; Consolidated income statement p.55 and cash-flow statement p.58</x:v>
      </x:c>
    </x:row>
    <x:row r="976" ht="23" customHeight="1">
      <x:c r="A976" t="str">
        <x:v>FACT-0971</x:v>
      </x:c>
      <x:c r="B976" t="str">
        <x:v>gross_profit</x:v>
      </x:c>
      <x:c r="C976" t="str">
        <x:v>FY2005</x:v>
      </x:c>
      <x:c r="D976" t="str">
        <x:v>Not captured</x:v>
      </x:c>
      <x:c r="E976" t="str">
        <x:v>2005-01-30</x:v>
      </x:c>
      <x:c r="F976" s="63" t="n">
        <x:v>647.555</x:v>
      </x:c>
      <x:c r="G976" s="65" t="str">
        <x:v>USD million</x:v>
      </x:c>
      <x:c r="H976" t="str">
        <x:v>SRC-004</x:v>
      </x:c>
      <x:c r="I976" t="str">
        <x:v>2007-03-16</x:v>
      </x:c>
      <x:c r="J976" t="str"/>
      <x:c r="K976" t="str">
        <x:v>https://www.sec.gov/Archives/edgar/data/1045810/000104581007000008/fy2007annualreportonform10-k.htm</x:v>
      </x:c>
      <x:c r="L976" t="str">
        <x:v>Selected</x:v>
      </x:c>
      <x:c r="M976" t="str">
        <x:v>Consolidated income statement p.55 and cash-flow statement p.58; row Gross profit; Consolidated income statement p.55 and cash-flow statement p.58</x:v>
      </x:c>
    </x:row>
    <x:row r="977" ht="23" customHeight="1">
      <x:c r="A977" t="str">
        <x:v>FACT-0972</x:v>
      </x:c>
      <x:c r="B977" t="str">
        <x:v>rd</x:v>
      </x:c>
      <x:c r="C977" t="str">
        <x:v>FY2005</x:v>
      </x:c>
      <x:c r="D977" t="str">
        <x:v>Not captured</x:v>
      </x:c>
      <x:c r="E977" t="str">
        <x:v>2005-01-30</x:v>
      </x:c>
      <x:c r="F977" s="63" t="n">
        <x:v>348.22</x:v>
      </x:c>
      <x:c r="G977" s="65" t="str">
        <x:v>USD million</x:v>
      </x:c>
      <x:c r="H977" t="str">
        <x:v>SRC-004</x:v>
      </x:c>
      <x:c r="I977" t="str">
        <x:v>2007-03-16</x:v>
      </x:c>
      <x:c r="J977" t="str"/>
      <x:c r="K977" t="str">
        <x:v>https://www.sec.gov/Archives/edgar/data/1045810/000104581007000008/fy2007annualreportonform10-k.htm</x:v>
      </x:c>
      <x:c r="L977" t="str">
        <x:v>Selected</x:v>
      </x:c>
      <x:c r="M977" t="str">
        <x:v>Consolidated income statement p.55 and cash-flow statement p.58; row Research and development; Consolidated income statement p.55 and cash-flow statement p.58</x:v>
      </x:c>
    </x:row>
    <x:row r="978" ht="23" customHeight="1">
      <x:c r="A978" t="str">
        <x:v>FACT-0973</x:v>
      </x:c>
      <x:c r="B978" t="str">
        <x:v>sga</x:v>
      </x:c>
      <x:c r="C978" t="str">
        <x:v>FY2005</x:v>
      </x:c>
      <x:c r="D978" t="str">
        <x:v>Not captured</x:v>
      </x:c>
      <x:c r="E978" t="str">
        <x:v>2005-01-30</x:v>
      </x:c>
      <x:c r="F978" s="63" t="n">
        <x:v>204.159</x:v>
      </x:c>
      <x:c r="G978" s="65" t="str">
        <x:v>USD million</x:v>
      </x:c>
      <x:c r="H978" t="str">
        <x:v>SRC-004</x:v>
      </x:c>
      <x:c r="I978" t="str">
        <x:v>2007-03-16</x:v>
      </x:c>
      <x:c r="J978" t="str"/>
      <x:c r="K978" t="str">
        <x:v>https://www.sec.gov/Archives/edgar/data/1045810/000104581007000008/fy2007annualreportonform10-k.htm</x:v>
      </x:c>
      <x:c r="L978" t="str">
        <x:v>Selected</x:v>
      </x:c>
      <x:c r="M978" t="str">
        <x:v>Consolidated income statement p.55 and cash-flow statement p.58; row Selling, general and administrative; Consolidated income statement p.55 and cash-flow statement p.58</x:v>
      </x:c>
    </x:row>
    <x:row r="979" ht="23" customHeight="1">
      <x:c r="A979" t="str">
        <x:v>FACT-0974</x:v>
      </x:c>
      <x:c r="B979" t="str">
        <x:v>opex</x:v>
      </x:c>
      <x:c r="C979" t="str">
        <x:v>FY2005</x:v>
      </x:c>
      <x:c r="D979" t="str">
        <x:v>Not captured</x:v>
      </x:c>
      <x:c r="E979" t="str">
        <x:v>2005-01-30</x:v>
      </x:c>
      <x:c r="F979" s="63" t="n">
        <x:v>552.379</x:v>
      </x:c>
      <x:c r="G979" s="65" t="str">
        <x:v>USD million</x:v>
      </x:c>
      <x:c r="H979" t="str">
        <x:v>SRC-004</x:v>
      </x:c>
      <x:c r="I979" t="str">
        <x:v>2007-03-16</x:v>
      </x:c>
      <x:c r="J979" t="str"/>
      <x:c r="K979" t="str">
        <x:v>https://www.sec.gov/Archives/edgar/data/1045810/000104581007000008/fy2007annualreportonform10-k.htm</x:v>
      </x:c>
      <x:c r="L979" t="str">
        <x:v>Selected</x:v>
      </x:c>
      <x:c r="M979" t="str">
        <x:v>Consolidated income statement p.55 and cash-flow statement p.58; row Total operating expenses; Consolidated income statement p.55 and cash-flow statement p.58</x:v>
      </x:c>
    </x:row>
    <x:row r="980" ht="23" customHeight="1">
      <x:c r="A980" t="str">
        <x:v>FACT-0975</x:v>
      </x:c>
      <x:c r="B980" t="str">
        <x:v>interest_income</x:v>
      </x:c>
      <x:c r="C980" t="str">
        <x:v>FY2005</x:v>
      </x:c>
      <x:c r="D980" t="str">
        <x:v>Not captured</x:v>
      </x:c>
      <x:c r="E980" t="str">
        <x:v>2005-01-30</x:v>
      </x:c>
      <x:c r="F980" s="63" t="n">
        <x:v>11.422</x:v>
      </x:c>
      <x:c r="G980" s="65" t="str">
        <x:v>USD million</x:v>
      </x:c>
      <x:c r="H980" t="str">
        <x:v>SRC-004</x:v>
      </x:c>
      <x:c r="I980" t="str">
        <x:v>2007-03-16</x:v>
      </x:c>
      <x:c r="J980" t="str"/>
      <x:c r="K980" t="str">
        <x:v>https://www.sec.gov/Archives/edgar/data/1045810/000104581007000008/fy2007annualreportonform10-k.htm</x:v>
      </x:c>
      <x:c r="L980" t="str">
        <x:v>Selected</x:v>
      </x:c>
      <x:c r="M980" t="str">
        <x:v>Consolidated income statement p.55 and cash-flow statement p.58; row Interest income; Consolidated income statement p.55 and cash-flow statement p.58</x:v>
      </x:c>
    </x:row>
    <x:row r="981" ht="23" customHeight="1">
      <x:c r="A981" t="str">
        <x:v>FACT-0976</x:v>
      </x:c>
      <x:c r="B981" t="str">
        <x:v>interest_expense</x:v>
      </x:c>
      <x:c r="C981" t="str">
        <x:v>FY2005</x:v>
      </x:c>
      <x:c r="D981" t="str">
        <x:v>Not captured</x:v>
      </x:c>
      <x:c r="E981" t="str">
        <x:v>2005-01-30</x:v>
      </x:c>
      <x:c r="F981" s="63" t="n">
        <x:v>0.164</x:v>
      </x:c>
      <x:c r="G981" s="65" t="str">
        <x:v>USD million</x:v>
      </x:c>
      <x:c r="H981" t="str">
        <x:v>SRC-004</x:v>
      </x:c>
      <x:c r="I981" t="str">
        <x:v>2007-03-16</x:v>
      </x:c>
      <x:c r="J981" t="str"/>
      <x:c r="K981" t="str">
        <x:v>https://www.sec.gov/Archives/edgar/data/1045810/000104581007000008/fy2007annualreportonform10-k.htm</x:v>
      </x:c>
      <x:c r="L981" t="str">
        <x:v>Selected</x:v>
      </x:c>
      <x:c r="M981" t="str">
        <x:v>Consolidated income statement p.55 and cash-flow statement p.58; row Interest expense; Consolidated income statement p.55 and cash-flow statement p.58</x:v>
      </x:c>
    </x:row>
    <x:row r="982" ht="23" customHeight="1">
      <x:c r="A982" t="str">
        <x:v>FACT-0977</x:v>
      </x:c>
      <x:c r="B982" t="str">
        <x:v>tax</x:v>
      </x:c>
      <x:c r="C982" t="str">
        <x:v>FY2005</x:v>
      </x:c>
      <x:c r="D982" t="str">
        <x:v>Not captured</x:v>
      </x:c>
      <x:c r="E982" t="str">
        <x:v>2005-01-30</x:v>
      </x:c>
      <x:c r="F982" s="63" t="n">
        <x:v>18.413</x:v>
      </x:c>
      <x:c r="G982" s="65" t="str">
        <x:v>USD million</x:v>
      </x:c>
      <x:c r="H982" t="str">
        <x:v>SRC-004</x:v>
      </x:c>
      <x:c r="I982" t="str">
        <x:v>2007-03-16</x:v>
      </x:c>
      <x:c r="J982" t="str"/>
      <x:c r="K982" t="str">
        <x:v>https://www.sec.gov/Archives/edgar/data/1045810/000104581007000008/fy2007annualreportonform10-k.htm</x:v>
      </x:c>
      <x:c r="L982" t="str">
        <x:v>Selected</x:v>
      </x:c>
      <x:c r="M982" t="str">
        <x:v>Consolidated income statement p.55 and cash-flow statement p.58; row Income tax expense / benefit; Consolidated income statement p.55 and cash-flow statement p.58</x:v>
      </x:c>
    </x:row>
    <x:row r="983" ht="23" customHeight="1">
      <x:c r="A983" t="str">
        <x:v>FACT-0978</x:v>
      </x:c>
      <x:c r="B983" t="str">
        <x:v>cfo</x:v>
      </x:c>
      <x:c r="C983" t="str">
        <x:v>FY2005</x:v>
      </x:c>
      <x:c r="D983" t="str">
        <x:v>Not captured</x:v>
      </x:c>
      <x:c r="E983" t="str">
        <x:v>2005-01-30</x:v>
      </x:c>
      <x:c r="F983" s="63" t="n">
        <x:v>132.2</x:v>
      </x:c>
      <x:c r="G983" s="65" t="str">
        <x:v>USD million</x:v>
      </x:c>
      <x:c r="H983" t="str">
        <x:v>SRC-004</x:v>
      </x:c>
      <x:c r="I983" t="str">
        <x:v>2007-03-16</x:v>
      </x:c>
      <x:c r="J983" t="str"/>
      <x:c r="K983" t="str">
        <x:v>https://www.sec.gov/Archives/edgar/data/1045810/000104581007000008/fy2007annualreportonform10-k.htm</x:v>
      </x:c>
      <x:c r="L983" t="str">
        <x:v>Selected</x:v>
      </x:c>
      <x:c r="M983" t="str">
        <x:v>Consolidated income statement p.55 and cash-flow statement p.58; row Operating cash flow; Consolidated income statement p.55 and cash-flow statement p.58</x:v>
      </x:c>
    </x:row>
    <x:row r="984" ht="23" customHeight="1">
      <x:c r="A984" t="str">
        <x:v>FACT-0979</x:v>
      </x:c>
      <x:c r="B984" t="str">
        <x:v>cfi</x:v>
      </x:c>
      <x:c r="C984" t="str">
        <x:v>FY2005</x:v>
      </x:c>
      <x:c r="D984" t="str">
        <x:v>Not captured</x:v>
      </x:c>
      <x:c r="E984" t="str">
        <x:v>2005-01-30</x:v>
      </x:c>
      <x:c r="F984" s="63" t="n">
        <x:v>-151.953</x:v>
      </x:c>
      <x:c r="G984" s="65" t="str">
        <x:v>USD million</x:v>
      </x:c>
      <x:c r="H984" t="str">
        <x:v>SRC-004</x:v>
      </x:c>
      <x:c r="I984" t="str">
        <x:v>2007-03-16</x:v>
      </x:c>
      <x:c r="J984" t="str"/>
      <x:c r="K984" t="str">
        <x:v>https://www.sec.gov/Archives/edgar/data/1045810/000104581007000008/fy2007annualreportonform10-k.htm</x:v>
      </x:c>
      <x:c r="L984" t="str">
        <x:v>Selected</x:v>
      </x:c>
      <x:c r="M984" t="str">
        <x:v>Consolidated income statement p.55 and cash-flow statement p.58; row Investing cash flow; Consolidated income statement p.55 and cash-flow statement p.58</x:v>
      </x:c>
    </x:row>
    <x:row r="985" ht="23" customHeight="1">
      <x:c r="A985" t="str">
        <x:v>FACT-0980</x:v>
      </x:c>
      <x:c r="B985" t="str">
        <x:v>cff</x:v>
      </x:c>
      <x:c r="C985" t="str">
        <x:v>FY2005</x:v>
      </x:c>
      <x:c r="D985" t="str">
        <x:v>Not captured</x:v>
      </x:c>
      <x:c r="E985" t="str">
        <x:v>2005-01-30</x:v>
      </x:c>
      <x:c r="F985" s="63" t="n">
        <x:v>13.843</x:v>
      </x:c>
      <x:c r="G985" s="65" t="str">
        <x:v>USD million</x:v>
      </x:c>
      <x:c r="H985" t="str">
        <x:v>SRC-004</x:v>
      </x:c>
      <x:c r="I985" t="str">
        <x:v>2007-03-16</x:v>
      </x:c>
      <x:c r="J985" t="str"/>
      <x:c r="K985" t="str">
        <x:v>https://www.sec.gov/Archives/edgar/data/1045810/000104581007000008/fy2007annualreportonform10-k.htm</x:v>
      </x:c>
      <x:c r="L985" t="str">
        <x:v>Selected</x:v>
      </x:c>
      <x:c r="M985" t="str">
        <x:v>Consolidated income statement p.55 and cash-flow statement p.58; row Financing cash flow; Consolidated income statement p.55 and cash-flow statement p.58</x:v>
      </x:c>
    </x:row>
    <x:row r="986" ht="23" customHeight="1">
      <x:c r="A986" t="str">
        <x:v>FACT-0981</x:v>
      </x:c>
      <x:c r="B986" t="str">
        <x:v>da</x:v>
      </x:c>
      <x:c r="C986" t="str">
        <x:v>FY2005</x:v>
      </x:c>
      <x:c r="D986" t="str">
        <x:v>Not captured</x:v>
      </x:c>
      <x:c r="E986" t="str">
        <x:v>2005-01-30</x:v>
      </x:c>
      <x:c r="F986" s="63" t="n">
        <x:v>102.597</x:v>
      </x:c>
      <x:c r="G986" s="65" t="str">
        <x:v>USD million</x:v>
      </x:c>
      <x:c r="H986" t="str">
        <x:v>SRC-004</x:v>
      </x:c>
      <x:c r="I986" t="str">
        <x:v>2007-03-16</x:v>
      </x:c>
      <x:c r="J986" t="str"/>
      <x:c r="K986" t="str">
        <x:v>https://www.sec.gov/Archives/edgar/data/1045810/000104581007000008/fy2007annualreportonform10-k.htm</x:v>
      </x:c>
      <x:c r="L986" t="str">
        <x:v>Selected</x:v>
      </x:c>
      <x:c r="M986" t="str">
        <x:v>Consolidated income statement p.55 and cash-flow statement p.58; row Depreciation and amortization; Consolidated income statement p.55 and cash-flow statement p.58</x:v>
      </x:c>
    </x:row>
    <x:row r="987" ht="23" customHeight="1">
      <x:c r="A987" t="str">
        <x:v>FACT-0982</x:v>
      </x:c>
      <x:c r="B987" t="str">
        <x:v>sbc</x:v>
      </x:c>
      <x:c r="C987" t="str">
        <x:v>FY2005</x:v>
      </x:c>
      <x:c r="D987" t="str">
        <x:v>Not captured</x:v>
      </x:c>
      <x:c r="E987" t="str">
        <x:v>2005-01-30</x:v>
      </x:c>
      <x:c r="F987" s="63" t="n">
        <x:v>20.822</x:v>
      </x:c>
      <x:c r="G987" s="65" t="str">
        <x:v>USD million</x:v>
      </x:c>
      <x:c r="H987" t="str">
        <x:v>SRC-004</x:v>
      </x:c>
      <x:c r="I987" t="str">
        <x:v>2007-03-16</x:v>
      </x:c>
      <x:c r="J987" t="str"/>
      <x:c r="K987" t="str">
        <x:v>https://www.sec.gov/Archives/edgar/data/1045810/000104581007000008/fy2007annualreportonform10-k.htm</x:v>
      </x:c>
      <x:c r="L987" t="str">
        <x:v>Selected</x:v>
      </x:c>
      <x:c r="M987" t="str">
        <x:v>Consolidated income statement p.55 and cash-flow statement p.58; row Stock-based compensation cash-flow addback; Consolidated income statement p.55 and cash-flow statement p.58</x:v>
      </x:c>
    </x:row>
    <x:row r="988" ht="23" customHeight="1">
      <x:c r="A988" t="str">
        <x:v>FACT-0983</x:v>
      </x:c>
      <x:c r="B988" t="str">
        <x:v>capex</x:v>
      </x:c>
      <x:c r="C988" t="str">
        <x:v>FY2005</x:v>
      </x:c>
      <x:c r="D988" t="str">
        <x:v>Not captured</x:v>
      </x:c>
      <x:c r="E988" t="str">
        <x:v>2005-01-30</x:v>
      </x:c>
      <x:c r="F988" s="63" t="n">
        <x:v>67.261</x:v>
      </x:c>
      <x:c r="G988" s="65" t="str">
        <x:v>USD million</x:v>
      </x:c>
      <x:c r="H988" t="str">
        <x:v>SRC-004</x:v>
      </x:c>
      <x:c r="I988" t="str">
        <x:v>2007-03-16</x:v>
      </x:c>
      <x:c r="J988" t="str"/>
      <x:c r="K988" t="str">
        <x:v>https://www.sec.gov/Archives/edgar/data/1045810/000104581007000008/fy2007annualreportonform10-k.htm</x:v>
      </x:c>
      <x:c r="L988" t="str">
        <x:v>Selected</x:v>
      </x:c>
      <x:c r="M988" t="str">
        <x:v>Consolidated income statement p.55 and cash-flow statement p.58; row Cash capex, including intangibles where reported; Consolidated income statement p.55 and cash-flow statement p.58</x:v>
      </x:c>
    </x:row>
    <x:row r="989" ht="23" customHeight="1">
      <x:c r="A989" t="str">
        <x:v>FACT-0984</x:v>
      </x:c>
      <x:c r="B989" t="str">
        <x:v>acquisitions</x:v>
      </x:c>
      <x:c r="C989" t="str">
        <x:v>FY2005</x:v>
      </x:c>
      <x:c r="D989" t="str">
        <x:v>Not captured</x:v>
      </x:c>
      <x:c r="E989" t="str">
        <x:v>2005-01-30</x:v>
      </x:c>
      <x:c r="F989" s="63" t="n">
        <x:v>0</x:v>
      </x:c>
      <x:c r="G989" s="65" t="str">
        <x:v>USD million</x:v>
      </x:c>
      <x:c r="H989" t="str">
        <x:v>SRC-004</x:v>
      </x:c>
      <x:c r="I989" t="str">
        <x:v>2007-03-16</x:v>
      </x:c>
      <x:c r="J989" t="str"/>
      <x:c r="K989" t="str">
        <x:v>https://www.sec.gov/Archives/edgar/data/1045810/000104581007000008/fy2007annualreportonform10-k.htm</x:v>
      </x:c>
      <x:c r="L989" t="str">
        <x:v>Selected</x:v>
      </x:c>
      <x:c r="M989" t="str">
        <x:v>Consolidated income statement p.55 and cash-flow statement p.58; row Business acquisitions, net of acquired cash; Consolidated income statement p.55 and cash-flow statement p.58</x:v>
      </x:c>
    </x:row>
    <x:row r="990" ht="23" customHeight="1">
      <x:c r="A990" t="str">
        <x:v>FACT-0985</x:v>
      </x:c>
      <x:c r="B990" t="str">
        <x:v>repurchases</x:v>
      </x:c>
      <x:c r="C990" t="str">
        <x:v>FY2005</x:v>
      </x:c>
      <x:c r="D990" t="str">
        <x:v>Not captured</x:v>
      </x:c>
      <x:c r="E990" t="str">
        <x:v>2005-01-30</x:v>
      </x:c>
      <x:c r="F990" s="63" t="n">
        <x:v>24.644</x:v>
      </x:c>
      <x:c r="G990" s="65" t="str">
        <x:v>USD million</x:v>
      </x:c>
      <x:c r="H990" t="str">
        <x:v>SRC-004</x:v>
      </x:c>
      <x:c r="I990" t="str">
        <x:v>2007-03-16</x:v>
      </x:c>
      <x:c r="J990" t="str"/>
      <x:c r="K990" t="str">
        <x:v>https://www.sec.gov/Archives/edgar/data/1045810/000104581007000008/fy2007annualreportonform10-k.htm</x:v>
      </x:c>
      <x:c r="L990" t="str">
        <x:v>Selected</x:v>
      </x:c>
      <x:c r="M990" t="str">
        <x:v>Consolidated income statement p.55 and cash-flow statement p.58; row Cash paid to repurchase common stock; Consolidated income statement p.55 and cash-flow statement p.58</x:v>
      </x:c>
    </x:row>
    <x:row r="991" ht="23" customHeight="1">
      <x:c r="A991" t="str">
        <x:v>FACT-0986</x:v>
      </x:c>
      <x:c r="B991" t="str">
        <x:v>cash_taxes</x:v>
      </x:c>
      <x:c r="C991" t="str">
        <x:v>FY2005</x:v>
      </x:c>
      <x:c r="D991" t="str">
        <x:v>Not captured</x:v>
      </x:c>
      <x:c r="E991" t="str">
        <x:v>2005-01-30</x:v>
      </x:c>
      <x:c r="F991" s="63" t="n">
        <x:v>0.763</x:v>
      </x:c>
      <x:c r="G991" s="65" t="str">
        <x:v>USD million</x:v>
      </x:c>
      <x:c r="H991" t="str">
        <x:v>SRC-004</x:v>
      </x:c>
      <x:c r="I991" t="str">
        <x:v>2007-03-16</x:v>
      </x:c>
      <x:c r="J991" t="str"/>
      <x:c r="K991" t="str">
        <x:v>https://www.sec.gov/Archives/edgar/data/1045810/000104581007000008/fy2007annualreportonform10-k.htm</x:v>
      </x:c>
      <x:c r="L991" t="str">
        <x:v>Selected</x:v>
      </x:c>
      <x:c r="M991" t="str">
        <x:v>Consolidated income statement p.55 and cash-flow statement p.58; row Income taxes paid, net; Consolidated income statement p.55 and cash-flow statement p.58</x:v>
      </x:c>
    </x:row>
    <x:row r="992" ht="23" customHeight="1">
      <x:c r="A992" t="str">
        <x:v>FACT-0987</x:v>
      </x:c>
      <x:c r="B992" t="str">
        <x:v>cash</x:v>
      </x:c>
      <x:c r="C992" t="str">
        <x:v>FY2005</x:v>
      </x:c>
      <x:c r="D992" t="str">
        <x:v>Not captured</x:v>
      </x:c>
      <x:c r="E992" t="str">
        <x:v>2005-01-30</x:v>
      </x:c>
      <x:c r="F992" s="63" t="n">
        <x:v>208.512</x:v>
      </x:c>
      <x:c r="G992" s="65" t="str">
        <x:v>USD million</x:v>
      </x:c>
      <x:c r="H992" t="str">
        <x:v>SRC-004</x:v>
      </x:c>
      <x:c r="I992" t="str">
        <x:v>2007-03-16</x:v>
      </x:c>
      <x:c r="J992" t="str"/>
      <x:c r="K992" t="str">
        <x:v>https://www.sec.gov/Archives/edgar/data/1045810/000104581007000008/fy2007annualreportonform10-k.htm</x:v>
      </x:c>
      <x:c r="L992" t="str">
        <x:v>Selected</x:v>
      </x:c>
      <x:c r="M992" t="str">
        <x:v>Consolidated income statement p.55 and cash-flow statement p.58; row Cash and cash equivalents; Consolidated income statement p.55 and cash-flow statement p.58</x:v>
      </x:c>
    </x:row>
    <x:row r="993" ht="23" customHeight="1">
      <x:c r="A993" t="str">
        <x:v>FACT-0988</x:v>
      </x:c>
      <x:c r="B993" t="str">
        <x:v>revenue</x:v>
      </x:c>
      <x:c r="C993" t="str">
        <x:v>FY2006</x:v>
      </x:c>
      <x:c r="D993" t="str">
        <x:v>Not captured</x:v>
      </x:c>
      <x:c r="E993" t="str">
        <x:v>2006-01-29</x:v>
      </x:c>
      <x:c r="F993" s="63" t="n">
        <x:v>2375.687</x:v>
      </x:c>
      <x:c r="G993" s="65" t="str">
        <x:v>USD million</x:v>
      </x:c>
      <x:c r="H993" t="str">
        <x:v>SRC-004</x:v>
      </x:c>
      <x:c r="I993" t="str">
        <x:v>2007-03-16</x:v>
      </x:c>
      <x:c r="J993" t="str"/>
      <x:c r="K993" t="str">
        <x:v>https://www.sec.gov/Archives/edgar/data/1045810/000104581007000008/fy2007annualreportonform10-k.htm</x:v>
      </x:c>
      <x:c r="L993" t="str">
        <x:v>Selected</x:v>
      </x:c>
      <x:c r="M993" t="str">
        <x:v>Consolidated income statement p.55 and cash-flow statement p.58; row Revenue; Consolidated income statement p.55 and cash-flow statement p.58</x:v>
      </x:c>
    </x:row>
    <x:row r="994" ht="23" customHeight="1">
      <x:c r="A994" t="str">
        <x:v>FACT-0989</x:v>
      </x:c>
      <x:c r="B994" t="str">
        <x:v>cogs</x:v>
      </x:c>
      <x:c r="C994" t="str">
        <x:v>FY2006</x:v>
      </x:c>
      <x:c r="D994" t="str">
        <x:v>Not captured</x:v>
      </x:c>
      <x:c r="E994" t="str">
        <x:v>2006-01-29</x:v>
      </x:c>
      <x:c r="F994" s="63" t="n">
        <x:v>1465.654</x:v>
      </x:c>
      <x:c r="G994" s="65" t="str">
        <x:v>USD million</x:v>
      </x:c>
      <x:c r="H994" t="str">
        <x:v>SRC-004</x:v>
      </x:c>
      <x:c r="I994" t="str">
        <x:v>2007-03-16</x:v>
      </x:c>
      <x:c r="J994" t="str"/>
      <x:c r="K994" t="str">
        <x:v>https://www.sec.gov/Archives/edgar/data/1045810/000104581007000008/fy2007annualreportonform10-k.htm</x:v>
      </x:c>
      <x:c r="L994" t="str">
        <x:v>Selected</x:v>
      </x:c>
      <x:c r="M994" t="str">
        <x:v>Consolidated income statement p.55 and cash-flow statement p.58; row Cost of revenue; Consolidated income statement p.55 and cash-flow statement p.58</x:v>
      </x:c>
    </x:row>
    <x:row r="995" ht="23" customHeight="1">
      <x:c r="A995" t="str">
        <x:v>FACT-0990</x:v>
      </x:c>
      <x:c r="B995" t="str">
        <x:v>gross_profit</x:v>
      </x:c>
      <x:c r="C995" t="str">
        <x:v>FY2006</x:v>
      </x:c>
      <x:c r="D995" t="str">
        <x:v>Not captured</x:v>
      </x:c>
      <x:c r="E995" t="str">
        <x:v>2006-01-29</x:v>
      </x:c>
      <x:c r="F995" s="63" t="n">
        <x:v>910.033</x:v>
      </x:c>
      <x:c r="G995" s="65" t="str">
        <x:v>USD million</x:v>
      </x:c>
      <x:c r="H995" t="str">
        <x:v>SRC-004</x:v>
      </x:c>
      <x:c r="I995" t="str">
        <x:v>2007-03-16</x:v>
      </x:c>
      <x:c r="J995" t="str"/>
      <x:c r="K995" t="str">
        <x:v>https://www.sec.gov/Archives/edgar/data/1045810/000104581007000008/fy2007annualreportonform10-k.htm</x:v>
      </x:c>
      <x:c r="L995" t="str">
        <x:v>Selected</x:v>
      </x:c>
      <x:c r="M995" t="str">
        <x:v>Consolidated income statement p.55 and cash-flow statement p.58; row Gross profit; Consolidated income statement p.55 and cash-flow statement p.58</x:v>
      </x:c>
    </x:row>
    <x:row r="996" ht="23" customHeight="1">
      <x:c r="A996" t="str">
        <x:v>FACT-0991</x:v>
      </x:c>
      <x:c r="B996" t="str">
        <x:v>rd</x:v>
      </x:c>
      <x:c r="C996" t="str">
        <x:v>FY2006</x:v>
      </x:c>
      <x:c r="D996" t="str">
        <x:v>Not captured</x:v>
      </x:c>
      <x:c r="E996" t="str">
        <x:v>2006-01-29</x:v>
      </x:c>
      <x:c r="F996" s="63" t="n">
        <x:v>357.123</x:v>
      </x:c>
      <x:c r="G996" s="65" t="str">
        <x:v>USD million</x:v>
      </x:c>
      <x:c r="H996" t="str">
        <x:v>SRC-004</x:v>
      </x:c>
      <x:c r="I996" t="str">
        <x:v>2007-03-16</x:v>
      </x:c>
      <x:c r="J996" t="str"/>
      <x:c r="K996" t="str">
        <x:v>https://www.sec.gov/Archives/edgar/data/1045810/000104581007000008/fy2007annualreportonform10-k.htm</x:v>
      </x:c>
      <x:c r="L996" t="str">
        <x:v>Selected</x:v>
      </x:c>
      <x:c r="M996" t="str">
        <x:v>Consolidated income statement p.55 and cash-flow statement p.58; row Research and development; Consolidated income statement p.55 and cash-flow statement p.58</x:v>
      </x:c>
    </x:row>
    <x:row r="997" ht="23" customHeight="1">
      <x:c r="A997" t="str">
        <x:v>FACT-0992</x:v>
      </x:c>
      <x:c r="B997" t="str">
        <x:v>sga</x:v>
      </x:c>
      <x:c r="C997" t="str">
        <x:v>FY2006</x:v>
      </x:c>
      <x:c r="D997" t="str">
        <x:v>Not captured</x:v>
      </x:c>
      <x:c r="E997" t="str">
        <x:v>2006-01-29</x:v>
      </x:c>
      <x:c r="F997" s="63" t="n">
        <x:v>202.088</x:v>
      </x:c>
      <x:c r="G997" s="65" t="str">
        <x:v>USD million</x:v>
      </x:c>
      <x:c r="H997" t="str">
        <x:v>SRC-004</x:v>
      </x:c>
      <x:c r="I997" t="str">
        <x:v>2007-03-16</x:v>
      </x:c>
      <x:c r="J997" t="str"/>
      <x:c r="K997" t="str">
        <x:v>https://www.sec.gov/Archives/edgar/data/1045810/000104581007000008/fy2007annualreportonform10-k.htm</x:v>
      </x:c>
      <x:c r="L997" t="str">
        <x:v>Selected</x:v>
      </x:c>
      <x:c r="M997" t="str">
        <x:v>Consolidated income statement p.55 and cash-flow statement p.58; row Selling, general and administrative; Consolidated income statement p.55 and cash-flow statement p.58</x:v>
      </x:c>
    </x:row>
    <x:row r="998" ht="23" customHeight="1">
      <x:c r="A998" t="str">
        <x:v>FACT-0993</x:v>
      </x:c>
      <x:c r="B998" t="str">
        <x:v>opex</x:v>
      </x:c>
      <x:c r="C998" t="str">
        <x:v>FY2006</x:v>
      </x:c>
      <x:c r="D998" t="str">
        <x:v>Not captured</x:v>
      </x:c>
      <x:c r="E998" t="str">
        <x:v>2006-01-29</x:v>
      </x:c>
      <x:c r="F998" s="63" t="n">
        <x:v>573.369</x:v>
      </x:c>
      <x:c r="G998" s="65" t="str">
        <x:v>USD million</x:v>
      </x:c>
      <x:c r="H998" t="str">
        <x:v>SRC-004</x:v>
      </x:c>
      <x:c r="I998" t="str">
        <x:v>2007-03-16</x:v>
      </x:c>
      <x:c r="J998" t="str"/>
      <x:c r="K998" t="str">
        <x:v>https://www.sec.gov/Archives/edgar/data/1045810/000104581007000008/fy2007annualreportonform10-k.htm</x:v>
      </x:c>
      <x:c r="L998" t="str">
        <x:v>Selected</x:v>
      </x:c>
      <x:c r="M998" t="str">
        <x:v>Consolidated income statement p.55 and cash-flow statement p.58; row Total operating expenses; Consolidated income statement p.55 and cash-flow statement p.58</x:v>
      </x:c>
    </x:row>
    <x:row r="999" ht="23" customHeight="1">
      <x:c r="A999" t="str">
        <x:v>FACT-0994</x:v>
      </x:c>
      <x:c r="B999" t="str">
        <x:v>interest_income</x:v>
      </x:c>
      <x:c r="C999" t="str">
        <x:v>FY2006</x:v>
      </x:c>
      <x:c r="D999" t="str">
        <x:v>Not captured</x:v>
      </x:c>
      <x:c r="E999" t="str">
        <x:v>2006-01-29</x:v>
      </x:c>
      <x:c r="F999" s="63" t="n">
        <x:v>20.698</x:v>
      </x:c>
      <x:c r="G999" s="65" t="str">
        <x:v>USD million</x:v>
      </x:c>
      <x:c r="H999" t="str">
        <x:v>SRC-004</x:v>
      </x:c>
      <x:c r="I999" t="str">
        <x:v>2007-03-16</x:v>
      </x:c>
      <x:c r="J999" t="str"/>
      <x:c r="K999" t="str">
        <x:v>https://www.sec.gov/Archives/edgar/data/1045810/000104581007000008/fy2007annualreportonform10-k.htm</x:v>
      </x:c>
      <x:c r="L999" t="str">
        <x:v>Selected</x:v>
      </x:c>
      <x:c r="M999" t="str">
        <x:v>Consolidated income statement p.55 and cash-flow statement p.58; row Interest income; Consolidated income statement p.55 and cash-flow statement p.58</x:v>
      </x:c>
    </x:row>
    <x:row r="1000" ht="23" customHeight="1">
      <x:c r="A1000" t="str">
        <x:v>FACT-0995</x:v>
      </x:c>
      <x:c r="B1000" t="str">
        <x:v>interest_expense</x:v>
      </x:c>
      <x:c r="C1000" t="str">
        <x:v>FY2006</x:v>
      </x:c>
      <x:c r="D1000" t="str">
        <x:v>Not captured</x:v>
      </x:c>
      <x:c r="E1000" t="str">
        <x:v>2006-01-29</x:v>
      </x:c>
      <x:c r="F1000" s="63" t="n">
        <x:v>0.072</x:v>
      </x:c>
      <x:c r="G1000" s="65" t="str">
        <x:v>USD million</x:v>
      </x:c>
      <x:c r="H1000" t="str">
        <x:v>SRC-004</x:v>
      </x:c>
      <x:c r="I1000" t="str">
        <x:v>2007-03-16</x:v>
      </x:c>
      <x:c r="J1000" t="str"/>
      <x:c r="K1000" t="str">
        <x:v>https://www.sec.gov/Archives/edgar/data/1045810/000104581007000008/fy2007annualreportonform10-k.htm</x:v>
      </x:c>
      <x:c r="L1000" t="str">
        <x:v>Selected</x:v>
      </x:c>
      <x:c r="M1000" t="str">
        <x:v>Consolidated income statement p.55 and cash-flow statement p.58; row Interest expense; Consolidated income statement p.55 and cash-flow statement p.58</x:v>
      </x:c>
    </x:row>
    <x:row r="1001" ht="23" customHeight="1">
      <x:c r="A1001" t="str">
        <x:v>FACT-0996</x:v>
      </x:c>
      <x:c r="B1001" t="str">
        <x:v>tax</x:v>
      </x:c>
      <x:c r="C1001" t="str">
        <x:v>FY2006</x:v>
      </x:c>
      <x:c r="D1001" t="str">
        <x:v>Not captured</x:v>
      </x:c>
      <x:c r="E1001" t="str">
        <x:v>2006-01-29</x:v>
      </x:c>
      <x:c r="F1001" s="63" t="n">
        <x:v>55.612</x:v>
      </x:c>
      <x:c r="G1001" s="65" t="str">
        <x:v>USD million</x:v>
      </x:c>
      <x:c r="H1001" t="str">
        <x:v>SRC-004</x:v>
      </x:c>
      <x:c r="I1001" t="str">
        <x:v>2007-03-16</x:v>
      </x:c>
      <x:c r="J1001" t="str"/>
      <x:c r="K1001" t="str">
        <x:v>https://www.sec.gov/Archives/edgar/data/1045810/000104581007000008/fy2007annualreportonform10-k.htm</x:v>
      </x:c>
      <x:c r="L1001" t="str">
        <x:v>Selected</x:v>
      </x:c>
      <x:c r="M1001" t="str">
        <x:v>Consolidated income statement p.55 and cash-flow statement p.58; row Income tax expense / benefit; Consolidated income statement p.55 and cash-flow statement p.58</x:v>
      </x:c>
    </x:row>
    <x:row r="1002" ht="23" customHeight="1">
      <x:c r="A1002" t="str">
        <x:v>FACT-0997</x:v>
      </x:c>
      <x:c r="B1002" t="str">
        <x:v>cfo</x:v>
      </x:c>
      <x:c r="C1002" t="str">
        <x:v>FY2006</x:v>
      </x:c>
      <x:c r="D1002" t="str">
        <x:v>Not captured</x:v>
      </x:c>
      <x:c r="E1002" t="str">
        <x:v>2006-01-29</x:v>
      </x:c>
      <x:c r="F1002" s="63" t="n">
        <x:v>446.408</x:v>
      </x:c>
      <x:c r="G1002" s="65" t="str">
        <x:v>USD million</x:v>
      </x:c>
      <x:c r="H1002" t="str">
        <x:v>SRC-004</x:v>
      </x:c>
      <x:c r="I1002" t="str">
        <x:v>2007-03-16</x:v>
      </x:c>
      <x:c r="J1002" t="str"/>
      <x:c r="K1002" t="str">
        <x:v>https://www.sec.gov/Archives/edgar/data/1045810/000104581007000008/fy2007annualreportonform10-k.htm</x:v>
      </x:c>
      <x:c r="L1002" t="str">
        <x:v>Selected</x:v>
      </x:c>
      <x:c r="M1002" t="str">
        <x:v>Consolidated income statement p.55 and cash-flow statement p.58; row Operating cash flow; Consolidated income statement p.55 and cash-flow statement p.58</x:v>
      </x:c>
    </x:row>
    <x:row r="1003" ht="23" customHeight="1">
      <x:c r="A1003" t="str">
        <x:v>FACT-0998</x:v>
      </x:c>
      <x:c r="B1003" t="str">
        <x:v>cfi</x:v>
      </x:c>
      <x:c r="C1003" t="str">
        <x:v>FY2006</x:v>
      </x:c>
      <x:c r="D1003" t="str">
        <x:v>Not captured</x:v>
      </x:c>
      <x:c r="E1003" t="str">
        <x:v>2006-01-29</x:v>
      </x:c>
      <x:c r="F1003" s="63" t="n">
        <x:v>-41.787</x:v>
      </x:c>
      <x:c r="G1003" s="65" t="str">
        <x:v>USD million</x:v>
      </x:c>
      <x:c r="H1003" t="str">
        <x:v>SRC-004</x:v>
      </x:c>
      <x:c r="I1003" t="str">
        <x:v>2007-03-16</x:v>
      </x:c>
      <x:c r="J1003" t="str"/>
      <x:c r="K1003" t="str">
        <x:v>https://www.sec.gov/Archives/edgar/data/1045810/000104581007000008/fy2007annualreportonform10-k.htm</x:v>
      </x:c>
      <x:c r="L1003" t="str">
        <x:v>Selected</x:v>
      </x:c>
      <x:c r="M1003" t="str">
        <x:v>Consolidated income statement p.55 and cash-flow statement p.58; row Investing cash flow; Consolidated income statement p.55 and cash-flow statement p.58</x:v>
      </x:c>
    </x:row>
    <x:row r="1004" ht="23" customHeight="1">
      <x:c r="A1004" t="str">
        <x:v>FACT-0999</x:v>
      </x:c>
      <x:c r="B1004" t="str">
        <x:v>cff</x:v>
      </x:c>
      <x:c r="C1004" t="str">
        <x:v>FY2006</x:v>
      </x:c>
      <x:c r="D1004" t="str">
        <x:v>Not captured</x:v>
      </x:c>
      <x:c r="E1004" t="str">
        <x:v>2006-01-29</x:v>
      </x:c>
      <x:c r="F1004" s="63" t="n">
        <x:v>-61.377</x:v>
      </x:c>
      <x:c r="G1004" s="65" t="str">
        <x:v>USD million</x:v>
      </x:c>
      <x:c r="H1004" t="str">
        <x:v>SRC-004</x:v>
      </x:c>
      <x:c r="I1004" t="str">
        <x:v>2007-03-16</x:v>
      </x:c>
      <x:c r="J1004" t="str"/>
      <x:c r="K1004" t="str">
        <x:v>https://www.sec.gov/Archives/edgar/data/1045810/000104581007000008/fy2007annualreportonform10-k.htm</x:v>
      </x:c>
      <x:c r="L1004" t="str">
        <x:v>Selected</x:v>
      </x:c>
      <x:c r="M1004" t="str">
        <x:v>Consolidated income statement p.55 and cash-flow statement p.58; row Financing cash flow; Consolidated income statement p.55 and cash-flow statement p.58</x:v>
      </x:c>
    </x:row>
    <x:row r="1005" ht="23" customHeight="1">
      <x:c r="A1005" t="str">
        <x:v>FACT-1000</x:v>
      </x:c>
      <x:c r="B1005" t="str">
        <x:v>da</x:v>
      </x:c>
      <x:c r="C1005" t="str">
        <x:v>FY2006</x:v>
      </x:c>
      <x:c r="D1005" t="str">
        <x:v>Not captured</x:v>
      </x:c>
      <x:c r="E1005" t="str">
        <x:v>2006-01-29</x:v>
      </x:c>
      <x:c r="F1005" s="63" t="n">
        <x:v>97.977</x:v>
      </x:c>
      <x:c r="G1005" s="65" t="str">
        <x:v>USD million</x:v>
      </x:c>
      <x:c r="H1005" t="str">
        <x:v>SRC-004</x:v>
      </x:c>
      <x:c r="I1005" t="str">
        <x:v>2007-03-16</x:v>
      </x:c>
      <x:c r="J1005" t="str"/>
      <x:c r="K1005" t="str">
        <x:v>https://www.sec.gov/Archives/edgar/data/1045810/000104581007000008/fy2007annualreportonform10-k.htm</x:v>
      </x:c>
      <x:c r="L1005" t="str">
        <x:v>Selected</x:v>
      </x:c>
      <x:c r="M1005" t="str">
        <x:v>Consolidated income statement p.55 and cash-flow statement p.58; row Depreciation and amortization; Consolidated income statement p.55 and cash-flow statement p.58</x:v>
      </x:c>
    </x:row>
    <x:row r="1006" ht="23" customHeight="1">
      <x:c r="A1006" t="str">
        <x:v>FACT-1001</x:v>
      </x:c>
      <x:c r="B1006" t="str">
        <x:v>sbc</x:v>
      </x:c>
      <x:c r="C1006" t="str">
        <x:v>FY2006</x:v>
      </x:c>
      <x:c r="D1006" t="str">
        <x:v>Not captured</x:v>
      </x:c>
      <x:c r="E1006" t="str">
        <x:v>2006-01-29</x:v>
      </x:c>
      <x:c r="F1006" s="63" t="n">
        <x:v>7.872</x:v>
      </x:c>
      <x:c r="G1006" s="65" t="str">
        <x:v>USD million</x:v>
      </x:c>
      <x:c r="H1006" t="str">
        <x:v>SRC-004</x:v>
      </x:c>
      <x:c r="I1006" t="str">
        <x:v>2007-03-16</x:v>
      </x:c>
      <x:c r="J1006" t="str"/>
      <x:c r="K1006" t="str">
        <x:v>https://www.sec.gov/Archives/edgar/data/1045810/000104581007000008/fy2007annualreportonform10-k.htm</x:v>
      </x:c>
      <x:c r="L1006" t="str">
        <x:v>Selected</x:v>
      </x:c>
      <x:c r="M1006" t="str">
        <x:v>Consolidated income statement p.55 and cash-flow statement p.58; row Stock-based compensation cash-flow addback; Consolidated income statement p.55 and cash-flow statement p.58</x:v>
      </x:c>
    </x:row>
    <x:row r="1007" ht="23" customHeight="1">
      <x:c r="A1007" t="str">
        <x:v>FACT-1002</x:v>
      </x:c>
      <x:c r="B1007" t="str">
        <x:v>capex</x:v>
      </x:c>
      <x:c r="C1007" t="str">
        <x:v>FY2006</x:v>
      </x:c>
      <x:c r="D1007" t="str">
        <x:v>Not captured</x:v>
      </x:c>
      <x:c r="E1007" t="str">
        <x:v>2006-01-29</x:v>
      </x:c>
      <x:c r="F1007" s="63" t="n">
        <x:v>79.6</x:v>
      </x:c>
      <x:c r="G1007" s="65" t="str">
        <x:v>USD million</x:v>
      </x:c>
      <x:c r="H1007" t="str">
        <x:v>SRC-004</x:v>
      </x:c>
      <x:c r="I1007" t="str">
        <x:v>2007-03-16</x:v>
      </x:c>
      <x:c r="J1007" t="str"/>
      <x:c r="K1007" t="str">
        <x:v>https://www.sec.gov/Archives/edgar/data/1045810/000104581007000008/fy2007annualreportonform10-k.htm</x:v>
      </x:c>
      <x:c r="L1007" t="str">
        <x:v>Selected</x:v>
      </x:c>
      <x:c r="M1007" t="str">
        <x:v>Consolidated income statement p.55 and cash-flow statement p.58; row Cash capex, including intangibles where reported; Consolidated income statement p.55 and cash-flow statement p.58</x:v>
      </x:c>
    </x:row>
    <x:row r="1008" ht="23" customHeight="1">
      <x:c r="A1008" t="str">
        <x:v>FACT-1003</x:v>
      </x:c>
      <x:c r="B1008" t="str">
        <x:v>acquisitions</x:v>
      </x:c>
      <x:c r="C1008" t="str">
        <x:v>FY2006</x:v>
      </x:c>
      <x:c r="D1008" t="str">
        <x:v>Not captured</x:v>
      </x:c>
      <x:c r="E1008" t="str">
        <x:v>2006-01-29</x:v>
      </x:c>
      <x:c r="F1008" s="63" t="n">
        <x:v>12.131</x:v>
      </x:c>
      <x:c r="G1008" s="65" t="str">
        <x:v>USD million</x:v>
      </x:c>
      <x:c r="H1008" t="str">
        <x:v>SRC-004</x:v>
      </x:c>
      <x:c r="I1008" t="str">
        <x:v>2007-03-16</x:v>
      </x:c>
      <x:c r="J1008" t="str"/>
      <x:c r="K1008" t="str">
        <x:v>https://www.sec.gov/Archives/edgar/data/1045810/000104581007000008/fy2007annualreportonform10-k.htm</x:v>
      </x:c>
      <x:c r="L1008" t="str">
        <x:v>Selected</x:v>
      </x:c>
      <x:c r="M1008" t="str">
        <x:v>Consolidated income statement p.55 and cash-flow statement p.58; row Business acquisitions, net of acquired cash; Consolidated income statement p.55 and cash-flow statement p.58</x:v>
      </x:c>
    </x:row>
    <x:row r="1009" ht="23" customHeight="1">
      <x:c r="A1009" t="str">
        <x:v>FACT-1004</x:v>
      </x:c>
      <x:c r="B1009" t="str">
        <x:v>repurchases</x:v>
      </x:c>
      <x:c r="C1009" t="str">
        <x:v>FY2006</x:v>
      </x:c>
      <x:c r="D1009" t="str">
        <x:v>Not captured</x:v>
      </x:c>
      <x:c r="E1009" t="str">
        <x:v>2006-01-29</x:v>
      </x:c>
      <x:c r="F1009" s="63" t="n">
        <x:v>188.509</x:v>
      </x:c>
      <x:c r="G1009" s="65" t="str">
        <x:v>USD million</x:v>
      </x:c>
      <x:c r="H1009" t="str">
        <x:v>SRC-004</x:v>
      </x:c>
      <x:c r="I1009" t="str">
        <x:v>2007-03-16</x:v>
      </x:c>
      <x:c r="J1009" t="str"/>
      <x:c r="K1009" t="str">
        <x:v>https://www.sec.gov/Archives/edgar/data/1045810/000104581007000008/fy2007annualreportonform10-k.htm</x:v>
      </x:c>
      <x:c r="L1009" t="str">
        <x:v>Selected</x:v>
      </x:c>
      <x:c r="M1009" t="str">
        <x:v>Consolidated income statement p.55 and cash-flow statement p.58; row Cash paid to repurchase common stock; Consolidated income statement p.55 and cash-flow statement p.58</x:v>
      </x:c>
    </x:row>
    <x:row r="1010" ht="23" customHeight="1">
      <x:c r="A1010" t="str">
        <x:v>FACT-1005</x:v>
      </x:c>
      <x:c r="B1010" t="str">
        <x:v>cash_taxes</x:v>
      </x:c>
      <x:c r="C1010" t="str">
        <x:v>FY2006</x:v>
      </x:c>
      <x:c r="D1010" t="str">
        <x:v>Not captured</x:v>
      </x:c>
      <x:c r="E1010" t="str">
        <x:v>2006-01-29</x:v>
      </x:c>
      <x:c r="F1010" s="63" t="n">
        <x:v>3.368</x:v>
      </x:c>
      <x:c r="G1010" s="65" t="str">
        <x:v>USD million</x:v>
      </x:c>
      <x:c r="H1010" t="str">
        <x:v>SRC-004</x:v>
      </x:c>
      <x:c r="I1010" t="str">
        <x:v>2007-03-16</x:v>
      </x:c>
      <x:c r="J1010" t="str"/>
      <x:c r="K1010" t="str">
        <x:v>https://www.sec.gov/Archives/edgar/data/1045810/000104581007000008/fy2007annualreportonform10-k.htm</x:v>
      </x:c>
      <x:c r="L1010" t="str">
        <x:v>Selected</x:v>
      </x:c>
      <x:c r="M1010" t="str">
        <x:v>Consolidated income statement p.55 and cash-flow statement p.58; row Income taxes paid, net; Consolidated income statement p.55 and cash-flow statement p.58</x:v>
      </x:c>
    </x:row>
    <x:row r="1011" ht="23" customHeight="1">
      <x:c r="A1011" t="str">
        <x:v>FACT-1006</x:v>
      </x:c>
      <x:c r="B1011" t="str">
        <x:v>cash</x:v>
      </x:c>
      <x:c r="C1011" t="str">
        <x:v>FY2006</x:v>
      </x:c>
      <x:c r="D1011" t="str">
        <x:v>Not captured</x:v>
      </x:c>
      <x:c r="E1011" t="str">
        <x:v>2006-01-29</x:v>
      </x:c>
      <x:c r="F1011" s="63" t="n">
        <x:v>551.756</x:v>
      </x:c>
      <x:c r="G1011" s="65" t="str">
        <x:v>USD million</x:v>
      </x:c>
      <x:c r="H1011" t="str">
        <x:v>SRC-004</x:v>
      </x:c>
      <x:c r="I1011" t="str">
        <x:v>2007-03-16</x:v>
      </x:c>
      <x:c r="J1011" t="str"/>
      <x:c r="K1011" t="str">
        <x:v>https://www.sec.gov/Archives/edgar/data/1045810/000104581007000008/fy2007annualreportonform10-k.htm</x:v>
      </x:c>
      <x:c r="L1011" t="str">
        <x:v>Selected</x:v>
      </x:c>
      <x:c r="M1011" t="str">
        <x:v>Consolidated income statement p.55 and cash-flow statement p.58; row Cash and cash equivalents; Consolidated income statement p.55 and cash-flow statement p.58</x:v>
      </x:c>
    </x:row>
    <x:row r="1012" ht="23" customHeight="1">
      <x:c r="A1012" t="str">
        <x:v>FACT-1007</x:v>
      </x:c>
      <x:c r="B1012" t="str">
        <x:v>revenue</x:v>
      </x:c>
      <x:c r="C1012" t="str">
        <x:v>FY2007</x:v>
      </x:c>
      <x:c r="D1012" t="str">
        <x:v>Not captured</x:v>
      </x:c>
      <x:c r="E1012" t="str">
        <x:v>2007-01-28</x:v>
      </x:c>
      <x:c r="F1012" s="63" t="n">
        <x:v>3068.771</x:v>
      </x:c>
      <x:c r="G1012" s="65" t="str">
        <x:v>USD million</x:v>
      </x:c>
      <x:c r="H1012" t="str">
        <x:v>SRC-004</x:v>
      </x:c>
      <x:c r="I1012" t="str">
        <x:v>2007-03-16</x:v>
      </x:c>
      <x:c r="J1012" t="str"/>
      <x:c r="K1012" t="str">
        <x:v>https://www.sec.gov/Archives/edgar/data/1045810/000104581007000008/fy2007annualreportonform10-k.htm</x:v>
      </x:c>
      <x:c r="L1012" t="str">
        <x:v>Selected</x:v>
      </x:c>
      <x:c r="M1012" t="str">
        <x:v>Consolidated income statement p.55 and cash-flow statement p.58; row Revenue; Consolidated income statement p.55 and cash-flow statement p.58</x:v>
      </x:c>
    </x:row>
    <x:row r="1013" ht="23" customHeight="1">
      <x:c r="A1013" t="str">
        <x:v>FACT-1008</x:v>
      </x:c>
      <x:c r="B1013" t="str">
        <x:v>cogs</x:v>
      </x:c>
      <x:c r="C1013" t="str">
        <x:v>FY2007</x:v>
      </x:c>
      <x:c r="D1013" t="str">
        <x:v>Not captured</x:v>
      </x:c>
      <x:c r="E1013" t="str">
        <x:v>2007-01-28</x:v>
      </x:c>
      <x:c r="F1013" s="63" t="n">
        <x:v>1768.322</x:v>
      </x:c>
      <x:c r="G1013" s="65" t="str">
        <x:v>USD million</x:v>
      </x:c>
      <x:c r="H1013" t="str">
        <x:v>SRC-004</x:v>
      </x:c>
      <x:c r="I1013" t="str">
        <x:v>2007-03-16</x:v>
      </x:c>
      <x:c r="J1013" t="str"/>
      <x:c r="K1013" t="str">
        <x:v>https://www.sec.gov/Archives/edgar/data/1045810/000104581007000008/fy2007annualreportonform10-k.htm</x:v>
      </x:c>
      <x:c r="L1013" t="str">
        <x:v>Selected</x:v>
      </x:c>
      <x:c r="M1013" t="str">
        <x:v>Consolidated income statement p.55 and cash-flow statement p.58; row Cost of revenue; Consolidated income statement p.55 and cash-flow statement p.58</x:v>
      </x:c>
    </x:row>
    <x:row r="1014" ht="23" customHeight="1">
      <x:c r="A1014" t="str">
        <x:v>FACT-1009</x:v>
      </x:c>
      <x:c r="B1014" t="str">
        <x:v>gross_profit</x:v>
      </x:c>
      <x:c r="C1014" t="str">
        <x:v>FY2007</x:v>
      </x:c>
      <x:c r="D1014" t="str">
        <x:v>Not captured</x:v>
      </x:c>
      <x:c r="E1014" t="str">
        <x:v>2007-01-28</x:v>
      </x:c>
      <x:c r="F1014" s="63" t="n">
        <x:v>1300.449</x:v>
      </x:c>
      <x:c r="G1014" s="65" t="str">
        <x:v>USD million</x:v>
      </x:c>
      <x:c r="H1014" t="str">
        <x:v>SRC-004</x:v>
      </x:c>
      <x:c r="I1014" t="str">
        <x:v>2007-03-16</x:v>
      </x:c>
      <x:c r="J1014" t="str"/>
      <x:c r="K1014" t="str">
        <x:v>https://www.sec.gov/Archives/edgar/data/1045810/000104581007000008/fy2007annualreportonform10-k.htm</x:v>
      </x:c>
      <x:c r="L1014" t="str">
        <x:v>Selected</x:v>
      </x:c>
      <x:c r="M1014" t="str">
        <x:v>Consolidated income statement p.55 and cash-flow statement p.58; row Gross profit; Consolidated income statement p.55 and cash-flow statement p.58</x:v>
      </x:c>
    </x:row>
    <x:row r="1015" ht="23" customHeight="1">
      <x:c r="A1015" t="str">
        <x:v>FACT-1010</x:v>
      </x:c>
      <x:c r="B1015" t="str">
        <x:v>rd</x:v>
      </x:c>
      <x:c r="C1015" t="str">
        <x:v>FY2007</x:v>
      </x:c>
      <x:c r="D1015" t="str">
        <x:v>Not captured</x:v>
      </x:c>
      <x:c r="E1015" t="str">
        <x:v>2007-01-28</x:v>
      </x:c>
      <x:c r="F1015" s="63" t="n">
        <x:v>553.467</x:v>
      </x:c>
      <x:c r="G1015" s="65" t="str">
        <x:v>USD million</x:v>
      </x:c>
      <x:c r="H1015" t="str">
        <x:v>SRC-004</x:v>
      </x:c>
      <x:c r="I1015" t="str">
        <x:v>2007-03-16</x:v>
      </x:c>
      <x:c r="J1015" t="str"/>
      <x:c r="K1015" t="str">
        <x:v>https://www.sec.gov/Archives/edgar/data/1045810/000104581007000008/fy2007annualreportonform10-k.htm</x:v>
      </x:c>
      <x:c r="L1015" t="str">
        <x:v>Selected</x:v>
      </x:c>
      <x:c r="M1015" t="str">
        <x:v>Consolidated income statement p.55 and cash-flow statement p.58; row Research and development; Consolidated income statement p.55 and cash-flow statement p.58</x:v>
      </x:c>
    </x:row>
    <x:row r="1016" ht="23" customHeight="1">
      <x:c r="A1016" t="str">
        <x:v>FACT-1011</x:v>
      </x:c>
      <x:c r="B1016" t="str">
        <x:v>sga</x:v>
      </x:c>
      <x:c r="C1016" t="str">
        <x:v>FY2007</x:v>
      </x:c>
      <x:c r="D1016" t="str">
        <x:v>Not captured</x:v>
      </x:c>
      <x:c r="E1016" t="str">
        <x:v>2007-01-28</x:v>
      </x:c>
      <x:c r="F1016" s="63" t="n">
        <x:v>293.53</x:v>
      </x:c>
      <x:c r="G1016" s="65" t="str">
        <x:v>USD million</x:v>
      </x:c>
      <x:c r="H1016" t="str">
        <x:v>SRC-004</x:v>
      </x:c>
      <x:c r="I1016" t="str">
        <x:v>2007-03-16</x:v>
      </x:c>
      <x:c r="J1016" t="str"/>
      <x:c r="K1016" t="str">
        <x:v>https://www.sec.gov/Archives/edgar/data/1045810/000104581007000008/fy2007annualreportonform10-k.htm</x:v>
      </x:c>
      <x:c r="L1016" t="str">
        <x:v>Selected</x:v>
      </x:c>
      <x:c r="M1016" t="str">
        <x:v>Consolidated income statement p.55 and cash-flow statement p.58; row Selling, general and administrative; Consolidated income statement p.55 and cash-flow statement p.58</x:v>
      </x:c>
    </x:row>
    <x:row r="1017" ht="23" customHeight="1">
      <x:c r="A1017" t="str">
        <x:v>FACT-1012</x:v>
      </x:c>
      <x:c r="B1017" t="str">
        <x:v>opex</x:v>
      </x:c>
      <x:c r="C1017" t="str">
        <x:v>FY2007</x:v>
      </x:c>
      <x:c r="D1017" t="str">
        <x:v>Not captured</x:v>
      </x:c>
      <x:c r="E1017" t="str">
        <x:v>2007-01-28</x:v>
      </x:c>
      <x:c r="F1017" s="63" t="n">
        <x:v>846.997</x:v>
      </x:c>
      <x:c r="G1017" s="65" t="str">
        <x:v>USD million</x:v>
      </x:c>
      <x:c r="H1017" t="str">
        <x:v>SRC-004</x:v>
      </x:c>
      <x:c r="I1017" t="str">
        <x:v>2007-03-16</x:v>
      </x:c>
      <x:c r="J1017" t="str"/>
      <x:c r="K1017" t="str">
        <x:v>https://www.sec.gov/Archives/edgar/data/1045810/000104581007000008/fy2007annualreportonform10-k.htm</x:v>
      </x:c>
      <x:c r="L1017" t="str">
        <x:v>Selected</x:v>
      </x:c>
      <x:c r="M1017" t="str">
        <x:v>Consolidated income statement p.55 and cash-flow statement p.58; row Total operating expenses; Consolidated income statement p.55 and cash-flow statement p.58</x:v>
      </x:c>
    </x:row>
    <x:row r="1018" ht="23" customHeight="1">
      <x:c r="A1018" t="str">
        <x:v>FACT-1013</x:v>
      </x:c>
      <x:c r="B1018" t="str">
        <x:v>interest_income</x:v>
      </x:c>
      <x:c r="C1018" t="str">
        <x:v>FY2007</x:v>
      </x:c>
      <x:c r="D1018" t="str">
        <x:v>Not captured</x:v>
      </x:c>
      <x:c r="E1018" t="str">
        <x:v>2007-01-28</x:v>
      </x:c>
      <x:c r="F1018" s="63" t="n">
        <x:v>41.82</x:v>
      </x:c>
      <x:c r="G1018" s="65" t="str">
        <x:v>USD million</x:v>
      </x:c>
      <x:c r="H1018" t="str">
        <x:v>SRC-004</x:v>
      </x:c>
      <x:c r="I1018" t="str">
        <x:v>2007-03-16</x:v>
      </x:c>
      <x:c r="J1018" t="str"/>
      <x:c r="K1018" t="str">
        <x:v>https://www.sec.gov/Archives/edgar/data/1045810/000104581007000008/fy2007annualreportonform10-k.htm</x:v>
      </x:c>
      <x:c r="L1018" t="str">
        <x:v>Selected</x:v>
      </x:c>
      <x:c r="M1018" t="str">
        <x:v>Consolidated income statement p.55 and cash-flow statement p.58; row Interest income; Consolidated income statement p.55 and cash-flow statement p.58</x:v>
      </x:c>
    </x:row>
    <x:row r="1019" ht="23" customHeight="1">
      <x:c r="A1019" t="str">
        <x:v>FACT-1014</x:v>
      </x:c>
      <x:c r="B1019" t="str">
        <x:v>interest_expense</x:v>
      </x:c>
      <x:c r="C1019" t="str">
        <x:v>FY2007</x:v>
      </x:c>
      <x:c r="D1019" t="str">
        <x:v>Not captured</x:v>
      </x:c>
      <x:c r="E1019" t="str">
        <x:v>2007-01-28</x:v>
      </x:c>
      <x:c r="F1019" s="63" t="n">
        <x:v>0.021</x:v>
      </x:c>
      <x:c r="G1019" s="65" t="str">
        <x:v>USD million</x:v>
      </x:c>
      <x:c r="H1019" t="str">
        <x:v>SRC-004</x:v>
      </x:c>
      <x:c r="I1019" t="str">
        <x:v>2007-03-16</x:v>
      </x:c>
      <x:c r="J1019" t="str"/>
      <x:c r="K1019" t="str">
        <x:v>https://www.sec.gov/Archives/edgar/data/1045810/000104581007000008/fy2007annualreportonform10-k.htm</x:v>
      </x:c>
      <x:c r="L1019" t="str">
        <x:v>Selected</x:v>
      </x:c>
      <x:c r="M1019" t="str">
        <x:v>Consolidated income statement p.55 and cash-flow statement p.58; row Interest expense; Consolidated income statement p.55 and cash-flow statement p.58</x:v>
      </x:c>
    </x:row>
    <x:row r="1020" ht="23" customHeight="1">
      <x:c r="A1020" t="str">
        <x:v>FACT-1015</x:v>
      </x:c>
      <x:c r="B1020" t="str">
        <x:v>tax</x:v>
      </x:c>
      <x:c r="C1020" t="str">
        <x:v>FY2007</x:v>
      </x:c>
      <x:c r="D1020" t="str">
        <x:v>Not captured</x:v>
      </x:c>
      <x:c r="E1020" t="str">
        <x:v>2007-01-28</x:v>
      </x:c>
      <x:c r="F1020" s="63" t="n">
        <x:v>46.35</x:v>
      </x:c>
      <x:c r="G1020" s="65" t="str">
        <x:v>USD million</x:v>
      </x:c>
      <x:c r="H1020" t="str">
        <x:v>SRC-004</x:v>
      </x:c>
      <x:c r="I1020" t="str">
        <x:v>2007-03-16</x:v>
      </x:c>
      <x:c r="J1020" t="str"/>
      <x:c r="K1020" t="str">
        <x:v>https://www.sec.gov/Archives/edgar/data/1045810/000104581007000008/fy2007annualreportonform10-k.htm</x:v>
      </x:c>
      <x:c r="L1020" t="str">
        <x:v>Selected</x:v>
      </x:c>
      <x:c r="M1020" t="str">
        <x:v>Consolidated income statement p.55 and cash-flow statement p.58; row Income tax expense / benefit; Consolidated income statement p.55 and cash-flow statement p.58</x:v>
      </x:c>
    </x:row>
    <x:row r="1021" ht="23" customHeight="1">
      <x:c r="A1021" t="str">
        <x:v>FACT-1016</x:v>
      </x:c>
      <x:c r="B1021" t="str">
        <x:v>cfo</x:v>
      </x:c>
      <x:c r="C1021" t="str">
        <x:v>FY2007</x:v>
      </x:c>
      <x:c r="D1021" t="str">
        <x:v>Not captured</x:v>
      </x:c>
      <x:c r="E1021" t="str">
        <x:v>2007-01-28</x:v>
      </x:c>
      <x:c r="F1021" s="63" t="n">
        <x:v>587.111</x:v>
      </x:c>
      <x:c r="G1021" s="65" t="str">
        <x:v>USD million</x:v>
      </x:c>
      <x:c r="H1021" t="str">
        <x:v>SRC-004</x:v>
      </x:c>
      <x:c r="I1021" t="str">
        <x:v>2007-03-16</x:v>
      </x:c>
      <x:c r="J1021" t="str"/>
      <x:c r="K1021" t="str">
        <x:v>https://www.sec.gov/Archives/edgar/data/1045810/000104581007000008/fy2007annualreportonform10-k.htm</x:v>
      </x:c>
      <x:c r="L1021" t="str">
        <x:v>Superseded</x:v>
      </x:c>
      <x:c r="M1021" t="str">
        <x:v>Consolidated income statement p.55 and cash-flow statement p.58; row Operating cash flow; Consolidated income statement p.55 and cash-flow statement p.58</x:v>
      </x:c>
    </x:row>
    <x:row r="1022" ht="23" customHeight="1">
      <x:c r="A1022" t="str">
        <x:v>FACT-1017</x:v>
      </x:c>
      <x:c r="B1022" t="str">
        <x:v>cfi</x:v>
      </x:c>
      <x:c r="C1022" t="str">
        <x:v>FY2007</x:v>
      </x:c>
      <x:c r="D1022" t="str">
        <x:v>Not captured</x:v>
      </x:c>
      <x:c r="E1022" t="str">
        <x:v>2007-01-28</x:v>
      </x:c>
      <x:c r="F1022" s="63" t="n">
        <x:v>-540.823</x:v>
      </x:c>
      <x:c r="G1022" s="65" t="str">
        <x:v>USD million</x:v>
      </x:c>
      <x:c r="H1022" t="str">
        <x:v>SRC-004</x:v>
      </x:c>
      <x:c r="I1022" t="str">
        <x:v>2007-03-16</x:v>
      </x:c>
      <x:c r="J1022" t="str"/>
      <x:c r="K1022" t="str">
        <x:v>https://www.sec.gov/Archives/edgar/data/1045810/000104581007000008/fy2007annualreportonform10-k.htm</x:v>
      </x:c>
      <x:c r="L1022" t="str">
        <x:v>Superseded</x:v>
      </x:c>
      <x:c r="M1022" t="str">
        <x:v>Consolidated income statement p.55 and cash-flow statement p.58; row Investing cash flow; Consolidated income statement p.55 and cash-flow statement p.58</x:v>
      </x:c>
    </x:row>
    <x:row r="1023" ht="23" customHeight="1">
      <x:c r="A1023" t="str">
        <x:v>FACT-1018</x:v>
      </x:c>
      <x:c r="B1023" t="str">
        <x:v>cff</x:v>
      </x:c>
      <x:c r="C1023" t="str">
        <x:v>FY2007</x:v>
      </x:c>
      <x:c r="D1023" t="str">
        <x:v>Not captured</x:v>
      </x:c>
      <x:c r="E1023" t="str">
        <x:v>2007-01-28</x:v>
      </x:c>
      <x:c r="F1023" s="63" t="n">
        <x:v>-53.63</x:v>
      </x:c>
      <x:c r="G1023" s="65" t="str">
        <x:v>USD million</x:v>
      </x:c>
      <x:c r="H1023" t="str">
        <x:v>SRC-004</x:v>
      </x:c>
      <x:c r="I1023" t="str">
        <x:v>2007-03-16</x:v>
      </x:c>
      <x:c r="J1023" t="str"/>
      <x:c r="K1023" t="str">
        <x:v>https://www.sec.gov/Archives/edgar/data/1045810/000104581007000008/fy2007annualreportonform10-k.htm</x:v>
      </x:c>
      <x:c r="L1023" t="str">
        <x:v>Selected</x:v>
      </x:c>
      <x:c r="M1023" t="str">
        <x:v>Consolidated income statement p.55 and cash-flow statement p.58; row Financing cash flow; Consolidated income statement p.55 and cash-flow statement p.58</x:v>
      </x:c>
    </x:row>
    <x:row r="1024" ht="23" customHeight="1">
      <x:c r="A1024" t="str">
        <x:v>FACT-1019</x:v>
      </x:c>
      <x:c r="B1024" t="str">
        <x:v>da</x:v>
      </x:c>
      <x:c r="C1024" t="str">
        <x:v>FY2007</x:v>
      </x:c>
      <x:c r="D1024" t="str">
        <x:v>Not captured</x:v>
      </x:c>
      <x:c r="E1024" t="str">
        <x:v>2007-01-28</x:v>
      </x:c>
      <x:c r="F1024" s="63" t="n">
        <x:v>107.562</x:v>
      </x:c>
      <x:c r="G1024" s="65" t="str">
        <x:v>USD million</x:v>
      </x:c>
      <x:c r="H1024" t="str">
        <x:v>SRC-004</x:v>
      </x:c>
      <x:c r="I1024" t="str">
        <x:v>2007-03-16</x:v>
      </x:c>
      <x:c r="J1024" t="str"/>
      <x:c r="K1024" t="str">
        <x:v>https://www.sec.gov/Archives/edgar/data/1045810/000104581007000008/fy2007annualreportonform10-k.htm</x:v>
      </x:c>
      <x:c r="L1024" t="str">
        <x:v>Selected</x:v>
      </x:c>
      <x:c r="M1024" t="str">
        <x:v>Consolidated income statement p.55 and cash-flow statement p.58; row Depreciation and amortization; Consolidated income statement p.55 and cash-flow statement p.58</x:v>
      </x:c>
    </x:row>
    <x:row r="1025" ht="23" customHeight="1">
      <x:c r="A1025" t="str">
        <x:v>FACT-1020</x:v>
      </x:c>
      <x:c r="B1025" t="str">
        <x:v>sbc</x:v>
      </x:c>
      <x:c r="C1025" t="str">
        <x:v>FY2007</x:v>
      </x:c>
      <x:c r="D1025" t="str">
        <x:v>Not captured</x:v>
      </x:c>
      <x:c r="E1025" t="str">
        <x:v>2007-01-28</x:v>
      </x:c>
      <x:c r="F1025" s="63" t="n">
        <x:v>116.735</x:v>
      </x:c>
      <x:c r="G1025" s="65" t="str">
        <x:v>USD million</x:v>
      </x:c>
      <x:c r="H1025" t="str">
        <x:v>SRC-004</x:v>
      </x:c>
      <x:c r="I1025" t="str">
        <x:v>2007-03-16</x:v>
      </x:c>
      <x:c r="J1025" t="str"/>
      <x:c r="K1025" t="str">
        <x:v>https://www.sec.gov/Archives/edgar/data/1045810/000104581007000008/fy2007annualreportonform10-k.htm</x:v>
      </x:c>
      <x:c r="L1025" t="str">
        <x:v>Selected</x:v>
      </x:c>
      <x:c r="M1025" t="str">
        <x:v>Consolidated income statement p.55 and cash-flow statement p.58; row Stock-based compensation cash-flow addback; Consolidated income statement p.55 and cash-flow statement p.58</x:v>
      </x:c>
    </x:row>
    <x:row r="1026" ht="23" customHeight="1">
      <x:c r="A1026" t="str">
        <x:v>FACT-1021</x:v>
      </x:c>
      <x:c r="B1026" t="str">
        <x:v>capex</x:v>
      </x:c>
      <x:c r="C1026" t="str">
        <x:v>FY2007</x:v>
      </x:c>
      <x:c r="D1026" t="str">
        <x:v>Not captured</x:v>
      </x:c>
      <x:c r="E1026" t="str">
        <x:v>2007-01-28</x:v>
      </x:c>
      <x:c r="F1026" s="63" t="n">
        <x:v>145.256</x:v>
      </x:c>
      <x:c r="G1026" s="65" t="str">
        <x:v>USD million</x:v>
      </x:c>
      <x:c r="H1026" t="str">
        <x:v>SRC-004</x:v>
      </x:c>
      <x:c r="I1026" t="str">
        <x:v>2007-03-16</x:v>
      </x:c>
      <x:c r="J1026" t="str"/>
      <x:c r="K1026" t="str">
        <x:v>https://www.sec.gov/Archives/edgar/data/1045810/000104581007000008/fy2007annualreportonform10-k.htm</x:v>
      </x:c>
      <x:c r="L1026" t="str">
        <x:v>Superseded</x:v>
      </x:c>
      <x:c r="M1026" t="str">
        <x:v>Consolidated income statement p.55 and cash-flow statement p.58; row Cash capex, including intangibles where reported; Consolidated income statement p.55 and cash-flow statement p.58</x:v>
      </x:c>
    </x:row>
    <x:row r="1027" ht="23" customHeight="1">
      <x:c r="A1027" t="str">
        <x:v>FACT-1022</x:v>
      </x:c>
      <x:c r="B1027" t="str">
        <x:v>acquisitions</x:v>
      </x:c>
      <x:c r="C1027" t="str">
        <x:v>FY2007</x:v>
      </x:c>
      <x:c r="D1027" t="str">
        <x:v>Not captured</x:v>
      </x:c>
      <x:c r="E1027" t="str">
        <x:v>2007-01-28</x:v>
      </x:c>
      <x:c r="F1027" s="63" t="n">
        <x:v>401.8</x:v>
      </x:c>
      <x:c r="G1027" s="65" t="str">
        <x:v>USD million</x:v>
      </x:c>
      <x:c r="H1027" t="str">
        <x:v>SRC-004</x:v>
      </x:c>
      <x:c r="I1027" t="str">
        <x:v>2007-03-16</x:v>
      </x:c>
      <x:c r="J1027" t="str"/>
      <x:c r="K1027" t="str">
        <x:v>https://www.sec.gov/Archives/edgar/data/1045810/000104581007000008/fy2007annualreportonform10-k.htm</x:v>
      </x:c>
      <x:c r="L1027" t="str">
        <x:v>Selected</x:v>
      </x:c>
      <x:c r="M1027" t="str">
        <x:v>Consolidated income statement p.55 and cash-flow statement p.58; row Business acquisitions, net of acquired cash; Consolidated income statement p.55 and cash-flow statement p.58</x:v>
      </x:c>
    </x:row>
    <x:row r="1028" ht="23" customHeight="1">
      <x:c r="A1028" t="str">
        <x:v>FACT-1023</x:v>
      </x:c>
      <x:c r="B1028" t="str">
        <x:v>repurchases</x:v>
      </x:c>
      <x:c r="C1028" t="str">
        <x:v>FY2007</x:v>
      </x:c>
      <x:c r="D1028" t="str">
        <x:v>Not captured</x:v>
      </x:c>
      <x:c r="E1028" t="str">
        <x:v>2007-01-28</x:v>
      </x:c>
      <x:c r="F1028" s="63" t="n">
        <x:v>274.978</x:v>
      </x:c>
      <x:c r="G1028" s="65" t="str">
        <x:v>USD million</x:v>
      </x:c>
      <x:c r="H1028" t="str">
        <x:v>SRC-004</x:v>
      </x:c>
      <x:c r="I1028" t="str">
        <x:v>2007-03-16</x:v>
      </x:c>
      <x:c r="J1028" t="str"/>
      <x:c r="K1028" t="str">
        <x:v>https://www.sec.gov/Archives/edgar/data/1045810/000104581007000008/fy2007annualreportonform10-k.htm</x:v>
      </x:c>
      <x:c r="L1028" t="str">
        <x:v>Selected</x:v>
      </x:c>
      <x:c r="M1028" t="str">
        <x:v>Consolidated income statement p.55 and cash-flow statement p.58; row Cash paid to repurchase common stock; Consolidated income statement p.55 and cash-flow statement p.58</x:v>
      </x:c>
    </x:row>
    <x:row r="1029" ht="23" customHeight="1">
      <x:c r="A1029" t="str">
        <x:v>FACT-1024</x:v>
      </x:c>
      <x:c r="B1029" t="str">
        <x:v>cash_taxes</x:v>
      </x:c>
      <x:c r="C1029" t="str">
        <x:v>FY2007</x:v>
      </x:c>
      <x:c r="D1029" t="str">
        <x:v>Not captured</x:v>
      </x:c>
      <x:c r="E1029" t="str">
        <x:v>2007-01-28</x:v>
      </x:c>
      <x:c r="F1029" s="63" t="n">
        <x:v>26.628</x:v>
      </x:c>
      <x:c r="G1029" s="65" t="str">
        <x:v>USD million</x:v>
      </x:c>
      <x:c r="H1029" t="str">
        <x:v>SRC-004</x:v>
      </x:c>
      <x:c r="I1029" t="str">
        <x:v>2007-03-16</x:v>
      </x:c>
      <x:c r="J1029" t="str"/>
      <x:c r="K1029" t="str">
        <x:v>https://www.sec.gov/Archives/edgar/data/1045810/000104581007000008/fy2007annualreportonform10-k.htm</x:v>
      </x:c>
      <x:c r="L1029" t="str">
        <x:v>Selected</x:v>
      </x:c>
      <x:c r="M1029" t="str">
        <x:v>Consolidated income statement p.55 and cash-flow statement p.58; row Income taxes paid, net; Consolidated income statement p.55 and cash-flow statement p.58</x:v>
      </x:c>
    </x:row>
    <x:row r="1030" ht="23" customHeight="1">
      <x:c r="A1030" t="str">
        <x:v>FACT-1025</x:v>
      </x:c>
      <x:c r="B1030" t="str">
        <x:v>cash</x:v>
      </x:c>
      <x:c r="C1030" t="str">
        <x:v>FY2007</x:v>
      </x:c>
      <x:c r="D1030" t="str">
        <x:v>Not captured</x:v>
      </x:c>
      <x:c r="E1030" t="str">
        <x:v>2007-01-28</x:v>
      </x:c>
      <x:c r="F1030" s="63" t="n">
        <x:v>544.414</x:v>
      </x:c>
      <x:c r="G1030" s="65" t="str">
        <x:v>USD million</x:v>
      </x:c>
      <x:c r="H1030" t="str">
        <x:v>SRC-004</x:v>
      </x:c>
      <x:c r="I1030" t="str">
        <x:v>2007-03-16</x:v>
      </x:c>
      <x:c r="J1030" t="str"/>
      <x:c r="K1030" t="str">
        <x:v>https://www.sec.gov/Archives/edgar/data/1045810/000104581007000008/fy2007annualreportonform10-k.htm</x:v>
      </x:c>
      <x:c r="L1030" t="str">
        <x:v>Selected</x:v>
      </x:c>
      <x:c r="M1030" t="str">
        <x:v>Consolidated income statement p.55 and cash-flow statement p.58; row Cash and cash equivalents; Consolidated income statement p.55 and cash-flow statement p.58</x:v>
      </x:c>
    </x:row>
    <x:row r="1031" ht="23" customHeight="1">
      <x:c r="A1031" t="str">
        <x:v>FACT-1026</x:v>
      </x:c>
      <x:c r="B1031" t="str">
        <x:v>operating_income</x:v>
      </x:c>
      <x:c r="C1031" t="str">
        <x:v>FY2007</x:v>
      </x:c>
      <x:c r="D1031" t="str">
        <x:v>Not captured</x:v>
      </x:c>
      <x:c r="E1031" t="str">
        <x:v>2007-01-28</x:v>
      </x:c>
      <x:c r="F1031" s="63" t="n">
        <x:v>453.452</x:v>
      </x:c>
      <x:c r="G1031" s="65" t="str">
        <x:v>USD million</x:v>
      </x:c>
      <x:c r="H1031" t="str">
        <x:v>SRC-004</x:v>
      </x:c>
      <x:c r="I1031" t="str">
        <x:v>2007-03-16</x:v>
      </x:c>
      <x:c r="J1031" t="str"/>
      <x:c r="K1031" t="str">
        <x:v>https://www.sec.gov/Archives/edgar/data/1045810/000104581007000008/fy2007annualreportonform10-k.htm</x:v>
      </x:c>
      <x:c r="L1031" t="str">
        <x:v>Selected</x:v>
      </x:c>
      <x:c r="M1031" t="str">
        <x:v>Consolidated income statement p.55; row Operating income / loss; Consolidated income statement p.55</x:v>
      </x:c>
    </x:row>
    <x:row r="1032" ht="23" customHeight="1">
      <x:c r="A1032" t="str">
        <x:v>FACT-1027</x:v>
      </x:c>
      <x:c r="B1032" t="str">
        <x:v>net_income</x:v>
      </x:c>
      <x:c r="C1032" t="str">
        <x:v>FY2007</x:v>
      </x:c>
      <x:c r="D1032" t="str">
        <x:v>Not captured</x:v>
      </x:c>
      <x:c r="E1032" t="str">
        <x:v>2007-01-28</x:v>
      </x:c>
      <x:c r="F1032" s="63" t="n">
        <x:v>448.834</x:v>
      </x:c>
      <x:c r="G1032" s="65" t="str">
        <x:v>USD million</x:v>
      </x:c>
      <x:c r="H1032" t="str">
        <x:v>SRC-004</x:v>
      </x:c>
      <x:c r="I1032" t="str">
        <x:v>2007-03-16</x:v>
      </x:c>
      <x:c r="J1032" t="str"/>
      <x:c r="K1032" t="str">
        <x:v>https://www.sec.gov/Archives/edgar/data/1045810/000104581007000008/fy2007annualreportonform10-k.htm</x:v>
      </x:c>
      <x:c r="L1032" t="str">
        <x:v>Selected</x:v>
      </x:c>
      <x:c r="M1032" t="str">
        <x:v>Consolidated income statement p.55; row Net income / loss; Consolidated income statement p.55</x:v>
      </x:c>
    </x:row>
    <x:row r="1033" ht="23" customHeight="1">
      <x:c r="A1033" t="str">
        <x:v>FACT-1028</x:v>
      </x:c>
      <x:c r="B1033" t="str">
        <x:v>assets</x:v>
      </x:c>
      <x:c r="C1033" t="str">
        <x:v>FY2007</x:v>
      </x:c>
      <x:c r="D1033" t="str">
        <x:v>Not captured</x:v>
      </x:c>
      <x:c r="E1033" t="str">
        <x:v>2007-01-28</x:v>
      </x:c>
      <x:c r="F1033" s="63" t="n">
        <x:v>2675.263</x:v>
      </x:c>
      <x:c r="G1033" s="65" t="str">
        <x:v>USD million</x:v>
      </x:c>
      <x:c r="H1033" t="str">
        <x:v>SRC-004</x:v>
      </x:c>
      <x:c r="I1033" t="str">
        <x:v>2007-03-16</x:v>
      </x:c>
      <x:c r="J1033" t="str"/>
      <x:c r="K1033" t="str">
        <x:v>https://www.sec.gov/Archives/edgar/data/1045810/000104581007000008/fy2007annualreportonform10-k.htm</x:v>
      </x:c>
      <x:c r="L1033" t="str">
        <x:v>Selected</x:v>
      </x:c>
      <x:c r="M1033" t="str">
        <x:v>Consolidated income statement p.55; row Total assets; Consolidated income statement p.55</x:v>
      </x:c>
    </x:row>
    <x:row r="1034" ht="23" customHeight="1">
      <x:c r="A1034" t="str">
        <x:v>FACT-1029</x:v>
      </x:c>
      <x:c r="B1034" t="str">
        <x:v>equity</x:v>
      </x:c>
      <x:c r="C1034" t="str">
        <x:v>FY2007</x:v>
      </x:c>
      <x:c r="D1034" t="str">
        <x:v>Not captured</x:v>
      </x:c>
      <x:c r="E1034" t="str">
        <x:v>2007-01-28</x:v>
      </x:c>
      <x:c r="F1034" s="63" t="n">
        <x:v>2006.919</x:v>
      </x:c>
      <x:c r="G1034" s="65" t="str">
        <x:v>USD million</x:v>
      </x:c>
      <x:c r="H1034" t="str">
        <x:v>SRC-004</x:v>
      </x:c>
      <x:c r="I1034" t="str">
        <x:v>2007-03-16</x:v>
      </x:c>
      <x:c r="J1034" t="str"/>
      <x:c r="K1034" t="str">
        <x:v>https://www.sec.gov/Archives/edgar/data/1045810/000104581007000008/fy2007annualreportonform10-k.htm</x:v>
      </x:c>
      <x:c r="L1034" t="str">
        <x:v>Selected</x:v>
      </x:c>
      <x:c r="M1034" t="str">
        <x:v>Consolidated income statement p.55; row Stockholders equity; Consolidated income statement p.55</x:v>
      </x:c>
    </x:row>
    <x:row r="1035" ht="23" customHeight="1">
      <x:c r="A1035" t="str">
        <x:v>FACT-1030</x:v>
      </x:c>
      <x:c r="B1035" t="str">
        <x:v>securities</x:v>
      </x:c>
      <x:c r="C1035" t="str">
        <x:v>FY2006</x:v>
      </x:c>
      <x:c r="D1035" t="str">
        <x:v>Not captured</x:v>
      </x:c>
      <x:c r="E1035" t="str">
        <x:v>2006-01-29</x:v>
      </x:c>
      <x:c r="F1035" s="63" t="n">
        <x:v>398.418</x:v>
      </x:c>
      <x:c r="G1035" s="65" t="str">
        <x:v>USD million</x:v>
      </x:c>
      <x:c r="H1035" t="str">
        <x:v>SRC-004</x:v>
      </x:c>
      <x:c r="I1035" t="str">
        <x:v>2007-03-16</x:v>
      </x:c>
      <x:c r="J1035" t="str"/>
      <x:c r="K1035" t="str">
        <x:v>https://www.sec.gov/Archives/edgar/data/1045810/000104581007000008/fy2007annualreportonform10-k.htm</x:v>
      </x:c>
      <x:c r="L1035" t="str">
        <x:v>Selected</x:v>
      </x:c>
      <x:c r="M1035" t="str">
        <x:v>Consolidated balance sheet p.56; row Current marketable securities (scope varies); Consolidated balance sheet p.56</x:v>
      </x:c>
    </x:row>
    <x:row r="1036" ht="23" customHeight="1">
      <x:c r="A1036" t="str">
        <x:v>FACT-1031</x:v>
      </x:c>
      <x:c r="B1036" t="str">
        <x:v>receivables</x:v>
      </x:c>
      <x:c r="C1036" t="str">
        <x:v>FY2006</x:v>
      </x:c>
      <x:c r="D1036" t="str">
        <x:v>Not captured</x:v>
      </x:c>
      <x:c r="E1036" t="str">
        <x:v>2006-01-29</x:v>
      </x:c>
      <x:c r="F1036" s="63" t="n">
        <x:v>318.186</x:v>
      </x:c>
      <x:c r="G1036" s="65" t="str">
        <x:v>USD million</x:v>
      </x:c>
      <x:c r="H1036" t="str">
        <x:v>SRC-004</x:v>
      </x:c>
      <x:c r="I1036" t="str">
        <x:v>2007-03-16</x:v>
      </x:c>
      <x:c r="J1036" t="str"/>
      <x:c r="K1036" t="str">
        <x:v>https://www.sec.gov/Archives/edgar/data/1045810/000104581007000008/fy2007annualreportonform10-k.htm</x:v>
      </x:c>
      <x:c r="L1036" t="str">
        <x:v>Selected</x:v>
      </x:c>
      <x:c r="M1036" t="str">
        <x:v>Consolidated balance sheet p.56; row Accounts receivable, net; Consolidated balance sheet p.56</x:v>
      </x:c>
    </x:row>
    <x:row r="1037" ht="23" customHeight="1">
      <x:c r="A1037" t="str">
        <x:v>FACT-1032</x:v>
      </x:c>
      <x:c r="B1037" t="str">
        <x:v>inventory</x:v>
      </x:c>
      <x:c r="C1037" t="str">
        <x:v>FY2006</x:v>
      </x:c>
      <x:c r="D1037" t="str">
        <x:v>Not captured</x:v>
      </x:c>
      <x:c r="E1037" t="str">
        <x:v>2006-01-29</x:v>
      </x:c>
      <x:c r="F1037" s="63" t="n">
        <x:v>254.87</x:v>
      </x:c>
      <x:c r="G1037" s="65" t="str">
        <x:v>USD million</x:v>
      </x:c>
      <x:c r="H1037" t="str">
        <x:v>SRC-004</x:v>
      </x:c>
      <x:c r="I1037" t="str">
        <x:v>2007-03-16</x:v>
      </x:c>
      <x:c r="J1037" t="str"/>
      <x:c r="K1037" t="str">
        <x:v>https://www.sec.gov/Archives/edgar/data/1045810/000104581007000008/fy2007annualreportonform10-k.htm</x:v>
      </x:c>
      <x:c r="L1037" t="str">
        <x:v>Selected</x:v>
      </x:c>
      <x:c r="M1037" t="str">
        <x:v>Consolidated balance sheet p.56; row Inventory; Consolidated balance sheet p.56</x:v>
      </x:c>
    </x:row>
    <x:row r="1038" ht="23" customHeight="1">
      <x:c r="A1038" t="str">
        <x:v>FACT-1033</x:v>
      </x:c>
      <x:c r="B1038" t="str">
        <x:v>current_assets</x:v>
      </x:c>
      <x:c r="C1038" t="str">
        <x:v>FY2006</x:v>
      </x:c>
      <x:c r="D1038" t="str">
        <x:v>Not captured</x:v>
      </x:c>
      <x:c r="E1038" t="str">
        <x:v>2006-01-29</x:v>
      </x:c>
      <x:c r="F1038" s="63" t="n">
        <x:v>1550.299</x:v>
      </x:c>
      <x:c r="G1038" s="65" t="str">
        <x:v>USD million</x:v>
      </x:c>
      <x:c r="H1038" t="str">
        <x:v>SRC-004</x:v>
      </x:c>
      <x:c r="I1038" t="str">
        <x:v>2007-03-16</x:v>
      </x:c>
      <x:c r="J1038" t="str"/>
      <x:c r="K1038" t="str">
        <x:v>https://www.sec.gov/Archives/edgar/data/1045810/000104581007000008/fy2007annualreportonform10-k.htm</x:v>
      </x:c>
      <x:c r="L1038" t="str">
        <x:v>Selected</x:v>
      </x:c>
      <x:c r="M1038" t="str">
        <x:v>Consolidated balance sheet p.56; row Current assets; Consolidated balance sheet p.56</x:v>
      </x:c>
    </x:row>
    <x:row r="1039" ht="23" customHeight="1">
      <x:c r="A1039" t="str">
        <x:v>FACT-1034</x:v>
      </x:c>
      <x:c r="B1039" t="str">
        <x:v>ppe</x:v>
      </x:c>
      <x:c r="C1039" t="str">
        <x:v>FY2006</x:v>
      </x:c>
      <x:c r="D1039" t="str">
        <x:v>Not captured</x:v>
      </x:c>
      <x:c r="E1039" t="str">
        <x:v>2006-01-29</x:v>
      </x:c>
      <x:c r="F1039" s="63" t="n">
        <x:v>178.152</x:v>
      </x:c>
      <x:c r="G1039" s="65" t="str">
        <x:v>USD million</x:v>
      </x:c>
      <x:c r="H1039" t="str">
        <x:v>SRC-004</x:v>
      </x:c>
      <x:c r="I1039" t="str">
        <x:v>2007-03-16</x:v>
      </x:c>
      <x:c r="J1039" t="str"/>
      <x:c r="K1039" t="str">
        <x:v>https://www.sec.gov/Archives/edgar/data/1045810/000104581007000008/fy2007annualreportonform10-k.htm</x:v>
      </x:c>
      <x:c r="L1039" t="str">
        <x:v>Selected</x:v>
      </x:c>
      <x:c r="M1039" t="str">
        <x:v>Consolidated balance sheet p.56; row Property, plant and equipment, net; Consolidated balance sheet p.56</x:v>
      </x:c>
    </x:row>
    <x:row r="1040" ht="23" customHeight="1">
      <x:c r="A1040" t="str">
        <x:v>FACT-1035</x:v>
      </x:c>
      <x:c r="B1040" t="str">
        <x:v>goodwill</x:v>
      </x:c>
      <x:c r="C1040" t="str">
        <x:v>FY2006</x:v>
      </x:c>
      <x:c r="D1040" t="str">
        <x:v>Not captured</x:v>
      </x:c>
      <x:c r="E1040" t="str">
        <x:v>2006-01-29</x:v>
      </x:c>
      <x:c r="F1040" s="63" t="n">
        <x:v>145.317</x:v>
      </x:c>
      <x:c r="G1040" s="65" t="str">
        <x:v>USD million</x:v>
      </x:c>
      <x:c r="H1040" t="str">
        <x:v>SRC-004</x:v>
      </x:c>
      <x:c r="I1040" t="str">
        <x:v>2007-03-16</x:v>
      </x:c>
      <x:c r="J1040" t="str"/>
      <x:c r="K1040" t="str">
        <x:v>https://www.sec.gov/Archives/edgar/data/1045810/000104581007000008/fy2007annualreportonform10-k.htm</x:v>
      </x:c>
      <x:c r="L1040" t="str">
        <x:v>Selected</x:v>
      </x:c>
      <x:c r="M1040" t="str">
        <x:v>Consolidated balance sheet p.56; row Goodwill; Consolidated balance sheet p.56</x:v>
      </x:c>
    </x:row>
    <x:row r="1041" ht="23" customHeight="1">
      <x:c r="A1041" t="str">
        <x:v>FACT-1036</x:v>
      </x:c>
      <x:c r="B1041" t="str">
        <x:v>intangibles</x:v>
      </x:c>
      <x:c r="C1041" t="str">
        <x:v>FY2006</x:v>
      </x:c>
      <x:c r="D1041" t="str">
        <x:v>Not captured</x:v>
      </x:c>
      <x:c r="E1041" t="str">
        <x:v>2006-01-29</x:v>
      </x:c>
      <x:c r="F1041" s="63" t="n">
        <x:v>15.421</x:v>
      </x:c>
      <x:c r="G1041" s="65" t="str">
        <x:v>USD million</x:v>
      </x:c>
      <x:c r="H1041" t="str">
        <x:v>SRC-004</x:v>
      </x:c>
      <x:c r="I1041" t="str">
        <x:v>2007-03-16</x:v>
      </x:c>
      <x:c r="J1041" t="str"/>
      <x:c r="K1041" t="str">
        <x:v>https://www.sec.gov/Archives/edgar/data/1045810/000104581007000008/fy2007annualreportonform10-k.htm</x:v>
      </x:c>
      <x:c r="L1041" t="str">
        <x:v>Selected</x:v>
      </x:c>
      <x:c r="M1041" t="str">
        <x:v>Consolidated balance sheet p.56; row Intangible assets, net excluding goodwill; Consolidated balance sheet p.56</x:v>
      </x:c>
    </x:row>
    <x:row r="1042" ht="23" customHeight="1">
      <x:c r="A1042" t="str">
        <x:v>FACT-1037</x:v>
      </x:c>
      <x:c r="B1042" t="str">
        <x:v>payables</x:v>
      </x:c>
      <x:c r="C1042" t="str">
        <x:v>FY2006</x:v>
      </x:c>
      <x:c r="D1042" t="str">
        <x:v>Not captured</x:v>
      </x:c>
      <x:c r="E1042" t="str">
        <x:v>2006-01-29</x:v>
      </x:c>
      <x:c r="F1042" s="63" t="n">
        <x:v>179.395</x:v>
      </x:c>
      <x:c r="G1042" s="65" t="str">
        <x:v>USD million</x:v>
      </x:c>
      <x:c r="H1042" t="str">
        <x:v>SRC-004</x:v>
      </x:c>
      <x:c r="I1042" t="str">
        <x:v>2007-03-16</x:v>
      </x:c>
      <x:c r="J1042" t="str"/>
      <x:c r="K1042" t="str">
        <x:v>https://www.sec.gov/Archives/edgar/data/1045810/000104581007000008/fy2007annualreportonform10-k.htm</x:v>
      </x:c>
      <x:c r="L1042" t="str">
        <x:v>Selected</x:v>
      </x:c>
      <x:c r="M1042" t="str">
        <x:v>Consolidated balance sheet p.56; row Accounts payable; Consolidated balance sheet p.56</x:v>
      </x:c>
    </x:row>
    <x:row r="1043" ht="23" customHeight="1">
      <x:c r="A1043" t="str">
        <x:v>FACT-1038</x:v>
      </x:c>
      <x:c r="B1043" t="str">
        <x:v>current_liabilities</x:v>
      </x:c>
      <x:c r="C1043" t="str">
        <x:v>FY2006</x:v>
      </x:c>
      <x:c r="D1043" t="str">
        <x:v>Not captured</x:v>
      </x:c>
      <x:c r="E1043" t="str">
        <x:v>2006-01-29</x:v>
      </x:c>
      <x:c r="F1043" s="63" t="n">
        <x:v>438.659</x:v>
      </x:c>
      <x:c r="G1043" s="65" t="str">
        <x:v>USD million</x:v>
      </x:c>
      <x:c r="H1043" t="str">
        <x:v>SRC-004</x:v>
      </x:c>
      <x:c r="I1043" t="str">
        <x:v>2007-03-16</x:v>
      </x:c>
      <x:c r="J1043" t="str"/>
      <x:c r="K1043" t="str">
        <x:v>https://www.sec.gov/Archives/edgar/data/1045810/000104581007000008/fy2007annualreportonform10-k.htm</x:v>
      </x:c>
      <x:c r="L1043" t="str">
        <x:v>Selected</x:v>
      </x:c>
      <x:c r="M1043" t="str">
        <x:v>Consolidated balance sheet p.56; row Current liabilities; Consolidated balance sheet p.56</x:v>
      </x:c>
    </x:row>
    <x:row r="1044" ht="23" customHeight="1">
      <x:c r="A1044" t="str">
        <x:v>FACT-1039</x:v>
      </x:c>
      <x:c r="B1044" t="str">
        <x:v>securities</x:v>
      </x:c>
      <x:c r="C1044" t="str">
        <x:v>FY2007</x:v>
      </x:c>
      <x:c r="D1044" t="str">
        <x:v>Not captured</x:v>
      </x:c>
      <x:c r="E1044" t="str">
        <x:v>2007-01-28</x:v>
      </x:c>
      <x:c r="F1044" s="63" t="n">
        <x:v>573.436</x:v>
      </x:c>
      <x:c r="G1044" s="65" t="str">
        <x:v>USD million</x:v>
      </x:c>
      <x:c r="H1044" t="str">
        <x:v>SRC-004</x:v>
      </x:c>
      <x:c r="I1044" t="str">
        <x:v>2007-03-16</x:v>
      </x:c>
      <x:c r="J1044" t="str"/>
      <x:c r="K1044" t="str">
        <x:v>https://www.sec.gov/Archives/edgar/data/1045810/000104581007000008/fy2007annualreportonform10-k.htm</x:v>
      </x:c>
      <x:c r="L1044" t="str">
        <x:v>Selected</x:v>
      </x:c>
      <x:c r="M1044" t="str">
        <x:v>Consolidated balance sheet p.56; row Current marketable securities (scope varies); Consolidated balance sheet p.56</x:v>
      </x:c>
    </x:row>
    <x:row r="1045" ht="23" customHeight="1">
      <x:c r="A1045" t="str">
        <x:v>FACT-1040</x:v>
      </x:c>
      <x:c r="B1045" t="str">
        <x:v>receivables</x:v>
      </x:c>
      <x:c r="C1045" t="str">
        <x:v>FY2007</x:v>
      </x:c>
      <x:c r="D1045" t="str">
        <x:v>Not captured</x:v>
      </x:c>
      <x:c r="E1045" t="str">
        <x:v>2007-01-28</x:v>
      </x:c>
      <x:c r="F1045" s="63" t="n">
        <x:v>518.68</x:v>
      </x:c>
      <x:c r="G1045" s="65" t="str">
        <x:v>USD million</x:v>
      </x:c>
      <x:c r="H1045" t="str">
        <x:v>SRC-004</x:v>
      </x:c>
      <x:c r="I1045" t="str">
        <x:v>2007-03-16</x:v>
      </x:c>
      <x:c r="J1045" t="str"/>
      <x:c r="K1045" t="str">
        <x:v>https://www.sec.gov/Archives/edgar/data/1045810/000104581007000008/fy2007annualreportonform10-k.htm</x:v>
      </x:c>
      <x:c r="L1045" t="str">
        <x:v>Selected</x:v>
      </x:c>
      <x:c r="M1045" t="str">
        <x:v>Consolidated balance sheet p.56; row Accounts receivable, net; Consolidated balance sheet p.56</x:v>
      </x:c>
    </x:row>
    <x:row r="1046" ht="23" customHeight="1">
      <x:c r="A1046" t="str">
        <x:v>FACT-1041</x:v>
      </x:c>
      <x:c r="B1046" t="str">
        <x:v>inventory</x:v>
      </x:c>
      <x:c r="C1046" t="str">
        <x:v>FY2007</x:v>
      </x:c>
      <x:c r="D1046" t="str">
        <x:v>Not captured</x:v>
      </x:c>
      <x:c r="E1046" t="str">
        <x:v>2007-01-28</x:v>
      </x:c>
      <x:c r="F1046" s="63" t="n">
        <x:v>354.68</x:v>
      </x:c>
      <x:c r="G1046" s="65" t="str">
        <x:v>USD million</x:v>
      </x:c>
      <x:c r="H1046" t="str">
        <x:v>SRC-004</x:v>
      </x:c>
      <x:c r="I1046" t="str">
        <x:v>2007-03-16</x:v>
      </x:c>
      <x:c r="J1046" t="str"/>
      <x:c r="K1046" t="str">
        <x:v>https://www.sec.gov/Archives/edgar/data/1045810/000104581007000008/fy2007annualreportonform10-k.htm</x:v>
      </x:c>
      <x:c r="L1046" t="str">
        <x:v>Selected</x:v>
      </x:c>
      <x:c r="M1046" t="str">
        <x:v>Consolidated balance sheet p.56; row Inventory; Consolidated balance sheet p.56</x:v>
      </x:c>
    </x:row>
    <x:row r="1047" ht="23" customHeight="1">
      <x:c r="A1047" t="str">
        <x:v>FACT-1042</x:v>
      </x:c>
      <x:c r="B1047" t="str">
        <x:v>current_assets</x:v>
      </x:c>
      <x:c r="C1047" t="str">
        <x:v>FY2007</x:v>
      </x:c>
      <x:c r="D1047" t="str">
        <x:v>Not captured</x:v>
      </x:c>
      <x:c r="E1047" t="str">
        <x:v>2007-01-28</x:v>
      </x:c>
      <x:c r="F1047" s="63" t="n">
        <x:v>2031.77</x:v>
      </x:c>
      <x:c r="G1047" s="65" t="str">
        <x:v>USD million</x:v>
      </x:c>
      <x:c r="H1047" t="str">
        <x:v>SRC-004</x:v>
      </x:c>
      <x:c r="I1047" t="str">
        <x:v>2007-03-16</x:v>
      </x:c>
      <x:c r="J1047" t="str"/>
      <x:c r="K1047" t="str">
        <x:v>https://www.sec.gov/Archives/edgar/data/1045810/000104581007000008/fy2007annualreportonform10-k.htm</x:v>
      </x:c>
      <x:c r="L1047" t="str">
        <x:v>Selected</x:v>
      </x:c>
      <x:c r="M1047" t="str">
        <x:v>Consolidated balance sheet p.56; row Current assets; Consolidated balance sheet p.56</x:v>
      </x:c>
    </x:row>
    <x:row r="1048" ht="23" customHeight="1">
      <x:c r="A1048" t="str">
        <x:v>FACT-1043</x:v>
      </x:c>
      <x:c r="B1048" t="str">
        <x:v>ppe</x:v>
      </x:c>
      <x:c r="C1048" t="str">
        <x:v>FY2007</x:v>
      </x:c>
      <x:c r="D1048" t="str">
        <x:v>Not captured</x:v>
      </x:c>
      <x:c r="E1048" t="str">
        <x:v>2007-01-28</x:v>
      </x:c>
      <x:c r="F1048" s="63" t="n">
        <x:v>260.828</x:v>
      </x:c>
      <x:c r="G1048" s="65" t="str">
        <x:v>USD million</x:v>
      </x:c>
      <x:c r="H1048" t="str">
        <x:v>SRC-004</x:v>
      </x:c>
      <x:c r="I1048" t="str">
        <x:v>2007-03-16</x:v>
      </x:c>
      <x:c r="J1048" t="str"/>
      <x:c r="K1048" t="str">
        <x:v>https://www.sec.gov/Archives/edgar/data/1045810/000104581007000008/fy2007annualreportonform10-k.htm</x:v>
      </x:c>
      <x:c r="L1048" t="str">
        <x:v>Selected</x:v>
      </x:c>
      <x:c r="M1048" t="str">
        <x:v>Consolidated balance sheet p.56; row Property, plant and equipment, net; Consolidated balance sheet p.56</x:v>
      </x:c>
    </x:row>
    <x:row r="1049" ht="23" customHeight="1">
      <x:c r="A1049" t="str">
        <x:v>FACT-1044</x:v>
      </x:c>
      <x:c r="B1049" t="str">
        <x:v>goodwill</x:v>
      </x:c>
      <x:c r="C1049" t="str">
        <x:v>FY2007</x:v>
      </x:c>
      <x:c r="D1049" t="str">
        <x:v>Not captured</x:v>
      </x:c>
      <x:c r="E1049" t="str">
        <x:v>2007-01-28</x:v>
      </x:c>
      <x:c r="F1049" s="63" t="n">
        <x:v>301.425</x:v>
      </x:c>
      <x:c r="G1049" s="65" t="str">
        <x:v>USD million</x:v>
      </x:c>
      <x:c r="H1049" t="str">
        <x:v>SRC-004</x:v>
      </x:c>
      <x:c r="I1049" t="str">
        <x:v>2007-03-16</x:v>
      </x:c>
      <x:c r="J1049" t="str"/>
      <x:c r="K1049" t="str">
        <x:v>https://www.sec.gov/Archives/edgar/data/1045810/000104581007000008/fy2007annualreportonform10-k.htm</x:v>
      </x:c>
      <x:c r="L1049" t="str">
        <x:v>Selected</x:v>
      </x:c>
      <x:c r="M1049" t="str">
        <x:v>Consolidated balance sheet p.56; row Goodwill; Consolidated balance sheet p.56</x:v>
      </x:c>
    </x:row>
    <x:row r="1050" ht="23" customHeight="1">
      <x:c r="A1050" t="str">
        <x:v>FACT-1045</x:v>
      </x:c>
      <x:c r="B1050" t="str">
        <x:v>intangibles</x:v>
      </x:c>
      <x:c r="C1050" t="str">
        <x:v>FY2007</x:v>
      </x:c>
      <x:c r="D1050" t="str">
        <x:v>Not captured</x:v>
      </x:c>
      <x:c r="E1050" t="str">
        <x:v>2007-01-28</x:v>
      </x:c>
      <x:c r="F1050" s="63" t="n">
        <x:v>45.511</x:v>
      </x:c>
      <x:c r="G1050" s="65" t="str">
        <x:v>USD million</x:v>
      </x:c>
      <x:c r="H1050" t="str">
        <x:v>SRC-004</x:v>
      </x:c>
      <x:c r="I1050" t="str">
        <x:v>2007-03-16</x:v>
      </x:c>
      <x:c r="J1050" t="str"/>
      <x:c r="K1050" t="str">
        <x:v>https://www.sec.gov/Archives/edgar/data/1045810/000104581007000008/fy2007annualreportonform10-k.htm</x:v>
      </x:c>
      <x:c r="L1050" t="str">
        <x:v>Selected</x:v>
      </x:c>
      <x:c r="M1050" t="str">
        <x:v>Consolidated balance sheet p.56; row Intangible assets, net excluding goodwill; Consolidated balance sheet p.56</x:v>
      </x:c>
    </x:row>
    <x:row r="1051" ht="23" customHeight="1">
      <x:c r="A1051" t="str">
        <x:v>FACT-1046</x:v>
      </x:c>
      <x:c r="B1051" t="str">
        <x:v>payables</x:v>
      </x:c>
      <x:c r="C1051" t="str">
        <x:v>FY2007</x:v>
      </x:c>
      <x:c r="D1051" t="str">
        <x:v>Not captured</x:v>
      </x:c>
      <x:c r="E1051" t="str">
        <x:v>2007-01-28</x:v>
      </x:c>
      <x:c r="F1051" s="63" t="n">
        <x:v>272.075</x:v>
      </x:c>
      <x:c r="G1051" s="65" t="str">
        <x:v>USD million</x:v>
      </x:c>
      <x:c r="H1051" t="str">
        <x:v>SRC-004</x:v>
      </x:c>
      <x:c r="I1051" t="str">
        <x:v>2007-03-16</x:v>
      </x:c>
      <x:c r="J1051" t="str"/>
      <x:c r="K1051" t="str">
        <x:v>https://www.sec.gov/Archives/edgar/data/1045810/000104581007000008/fy2007annualreportonform10-k.htm</x:v>
      </x:c>
      <x:c r="L1051" t="str">
        <x:v>Selected</x:v>
      </x:c>
      <x:c r="M1051" t="str">
        <x:v>Consolidated balance sheet p.56; row Accounts payable; Consolidated balance sheet p.56</x:v>
      </x:c>
    </x:row>
    <x:row r="1052" ht="23" customHeight="1">
      <x:c r="A1052" t="str">
        <x:v>FACT-1047</x:v>
      </x:c>
      <x:c r="B1052" t="str">
        <x:v>current_liabilities</x:v>
      </x:c>
      <x:c r="C1052" t="str">
        <x:v>FY2007</x:v>
      </x:c>
      <x:c r="D1052" t="str">
        <x:v>Not captured</x:v>
      </x:c>
      <x:c r="E1052" t="str">
        <x:v>2007-01-28</x:v>
      </x:c>
      <x:c r="F1052" s="63" t="n">
        <x:v>638.807</x:v>
      </x:c>
      <x:c r="G1052" s="65" t="str">
        <x:v>USD million</x:v>
      </x:c>
      <x:c r="H1052" t="str">
        <x:v>SRC-004</x:v>
      </x:c>
      <x:c r="I1052" t="str">
        <x:v>2007-03-16</x:v>
      </x:c>
      <x:c r="J1052" t="str"/>
      <x:c r="K1052" t="str">
        <x:v>https://www.sec.gov/Archives/edgar/data/1045810/000104581007000008/fy2007annualreportonform10-k.htm</x:v>
      </x:c>
      <x:c r="L1052" t="str">
        <x:v>Selected</x:v>
      </x:c>
      <x:c r="M1052" t="str">
        <x:v>Consolidated balance sheet p.56; row Current liabilities; Consolidated balance sheet p.56</x:v>
      </x:c>
    </x:row>
    <x:row r="1053" ht="23" customHeight="1">
      <x:c r="A1053" t="str">
        <x:v>FACT-1048</x:v>
      </x:c>
      <x:c r="B1053" t="str">
        <x:v>temporary_equity</x:v>
      </x:c>
      <x:c r="C1053" t="str">
        <x:v>FY2016</x:v>
      </x:c>
      <x:c r="D1053" t="str">
        <x:v>2015-01-26</x:v>
      </x:c>
      <x:c r="E1053" t="str">
        <x:v>2016-01-31</x:v>
      </x:c>
      <x:c r="F1053" s="63" t="n">
        <x:v>87</x:v>
      </x:c>
      <x:c r="G1053" s="65" t="str">
        <x:v>USD million</x:v>
      </x:c>
      <x:c r="H1053" t="str">
        <x:v>SRC-008</x:v>
      </x:c>
      <x:c r="I1053" t="str">
        <x:v>2018-02-28</x:v>
      </x:c>
      <x:c r="J1053" t="str"/>
      <x:c r="K1053" t="str">
        <x:v>https://www.sec.gov/Archives/edgar/data/1045810/000104581018000010/nvda-2018x10k.htm</x:v>
      </x:c>
      <x:c r="L1053" t="str">
        <x:v>Selected</x:v>
      </x:c>
      <x:c r="M1053" t="str">
        <x:v>Selected Financial Data; convertible debt conversion obligation presented outside stockholders equity; row Convertible debt conversion obligation (temporary equity); Selected Financial Data; convertible debt conversion obligation presented outside stockholders equity</x:v>
      </x:c>
    </x:row>
    <x:row r="1054" ht="23" customHeight="1">
      <x:c r="A1054" t="str">
        <x:v>FACT-1049</x:v>
      </x:c>
      <x:c r="B1054" t="str">
        <x:v>temporary_equity</x:v>
      </x:c>
      <x:c r="C1054" t="str">
        <x:v>FY2017</x:v>
      </x:c>
      <x:c r="D1054" t="str">
        <x:v>2016-02-01</x:v>
      </x:c>
      <x:c r="E1054" t="str">
        <x:v>2017-01-29</x:v>
      </x:c>
      <x:c r="F1054" s="63" t="n">
        <x:v>31</x:v>
      </x:c>
      <x:c r="G1054" s="65" t="str">
        <x:v>USD million</x:v>
      </x:c>
      <x:c r="H1054" t="str">
        <x:v>SRC-008</x:v>
      </x:c>
      <x:c r="I1054" t="str">
        <x:v>2018-02-28</x:v>
      </x:c>
      <x:c r="J1054" t="str"/>
      <x:c r="K1054" t="str">
        <x:v>https://www.sec.gov/Archives/edgar/data/1045810/000104581018000010/nvda-2018x10k.htm</x:v>
      </x:c>
      <x:c r="L1054" t="str">
        <x:v>Selected</x:v>
      </x:c>
      <x:c r="M1054" t="str">
        <x:v>Selected Financial Data; convertible debt conversion obligation presented outside stockholders equity; row Convertible debt conversion obligation (temporary equity); Selected Financial Data; convertible debt conversion obligation presented outside stockholders equity</x:v>
      </x:c>
    </x:row>
    <x:row r="1055" ht="23" customHeight="1">
      <x:c r="A1055" t="str">
        <x:v>FACT-1050</x:v>
      </x:c>
      <x:c r="B1055" t="str">
        <x:v>eps_basic</x:v>
      </x:c>
      <x:c r="C1055" t="str">
        <x:v>FY2002</x:v>
      </x:c>
      <x:c r="D1055" t="str">
        <x:v>Not captured</x:v>
      </x:c>
      <x:c r="E1055" t="str">
        <x:v>2002-01-27</x:v>
      </x:c>
      <x:c r="F1055" s="63" t="n">
        <x:v>1</x:v>
      </x:c>
      <x:c r="G1055" s="65" t="str">
        <x:v>USD/share</x:v>
      </x:c>
      <x:c r="H1055" t="str">
        <x:v>SRC-003</x:v>
      </x:c>
      <x:c r="I1055" t="str">
        <x:v>2006-11-29</x:v>
      </x:c>
      <x:c r="J1055" t="str"/>
      <x:c r="K1055" t="str">
        <x:v>https://www.sec.gov/Archives/edgar/data/1045810/000119312506243224/d10ka.htm</x:v>
      </x:c>
      <x:c r="L1055" t="str">
        <x:v>Selected</x:v>
      </x:c>
      <x:c r="M1055" t="str">
        <x:v>Selected Financial Data pp.33-34, restated, unaudited; per-share basis predates April 2006 split; row Basic EPS — source split basis; Selected Financial Data pp.33-34, restated, unaudited; per-share basis predates April 2006 split</x:v>
      </x:c>
    </x:row>
    <x:row r="1056" ht="23" customHeight="1">
      <x:c r="A1056" t="str">
        <x:v>FACT-1051</x:v>
      </x:c>
      <x:c r="B1056" t="str">
        <x:v>eps_diluted</x:v>
      </x:c>
      <x:c r="C1056" t="str">
        <x:v>FY2002</x:v>
      </x:c>
      <x:c r="D1056" t="str">
        <x:v>Not captured</x:v>
      </x:c>
      <x:c r="E1056" t="str">
        <x:v>2002-01-27</x:v>
      </x:c>
      <x:c r="F1056" s="63" t="n">
        <x:v>0.84</x:v>
      </x:c>
      <x:c r="G1056" s="65" t="str">
        <x:v>USD/share</x:v>
      </x:c>
      <x:c r="H1056" t="str">
        <x:v>SRC-003</x:v>
      </x:c>
      <x:c r="I1056" t="str">
        <x:v>2006-11-29</x:v>
      </x:c>
      <x:c r="J1056" t="str"/>
      <x:c r="K1056" t="str">
        <x:v>https://www.sec.gov/Archives/edgar/data/1045810/000119312506243224/d10ka.htm</x:v>
      </x:c>
      <x:c r="L1056" t="str">
        <x:v>Selected</x:v>
      </x:c>
      <x:c r="M1056" t="str">
        <x:v>Selected Financial Data pp.33-34, restated, unaudited; per-share basis predates April 2006 split; row Diluted EPS — source split basis; Selected Financial Data pp.33-34, restated, unaudited; per-share basis predates April 2006 split</x:v>
      </x:c>
    </x:row>
    <x:row r="1057" ht="23" customHeight="1">
      <x:c r="A1057" t="str">
        <x:v>FACT-1052</x:v>
      </x:c>
      <x:c r="B1057" t="str">
        <x:v>shares_basic</x:v>
      </x:c>
      <x:c r="C1057" t="str">
        <x:v>FY2002</x:v>
      </x:c>
      <x:c r="D1057" t="str">
        <x:v>Not captured</x:v>
      </x:c>
      <x:c r="E1057" t="str">
        <x:v>2002-01-27</x:v>
      </x:c>
      <x:c r="F1057" s="63" t="n">
        <x:v>143.015</x:v>
      </x:c>
      <x:c r="G1057" s="65" t="str">
        <x:v>million shares</x:v>
      </x:c>
      <x:c r="H1057" t="str">
        <x:v>SRC-003</x:v>
      </x:c>
      <x:c r="I1057" t="str">
        <x:v>2006-11-29</x:v>
      </x:c>
      <x:c r="J1057" t="str"/>
      <x:c r="K1057" t="str">
        <x:v>https://www.sec.gov/Archives/edgar/data/1045810/000119312506243224/d10ka.htm</x:v>
      </x:c>
      <x:c r="L1057" t="str">
        <x:v>Selected</x:v>
      </x:c>
      <x:c r="M1057" t="str">
        <x:v>Selected Financial Data pp.33-34, restated, unaudited; per-share basis predates April 2006 split; row Weighted-average basic shares — source basis; Selected Financial Data pp.33-34, restated, unaudited; per-share basis predates April 2006 split</x:v>
      </x:c>
    </x:row>
    <x:row r="1058" ht="23" customHeight="1">
      <x:c r="A1058" t="str">
        <x:v>FACT-1053</x:v>
      </x:c>
      <x:c r="B1058" t="str">
        <x:v>shares_diluted</x:v>
      </x:c>
      <x:c r="C1058" t="str">
        <x:v>FY2002</x:v>
      </x:c>
      <x:c r="D1058" t="str">
        <x:v>Not captured</x:v>
      </x:c>
      <x:c r="E1058" t="str">
        <x:v>2002-01-27</x:v>
      </x:c>
      <x:c r="F1058" s="63" t="n">
        <x:v>169.813</x:v>
      </x:c>
      <x:c r="G1058" s="65" t="str">
        <x:v>million shares</x:v>
      </x:c>
      <x:c r="H1058" t="str">
        <x:v>SRC-003</x:v>
      </x:c>
      <x:c r="I1058" t="str">
        <x:v>2006-11-29</x:v>
      </x:c>
      <x:c r="J1058" t="str"/>
      <x:c r="K1058" t="str">
        <x:v>https://www.sec.gov/Archives/edgar/data/1045810/000119312506243224/d10ka.htm</x:v>
      </x:c>
      <x:c r="L1058" t="str">
        <x:v>Selected</x:v>
      </x:c>
      <x:c r="M1058" t="str">
        <x:v>Selected Financial Data pp.33-34, restated, unaudited; per-share basis predates April 2006 split; row Weighted-average diluted shares — source basis; Selected Financial Data pp.33-34, restated, unaudited; per-share basis predates April 2006 split</x:v>
      </x:c>
    </x:row>
    <x:row r="1059" ht="23" customHeight="1">
      <x:c r="A1059" t="str">
        <x:v>FACT-1054</x:v>
      </x:c>
      <x:c r="B1059" t="str">
        <x:v>eps_basic</x:v>
      </x:c>
      <x:c r="C1059" t="str">
        <x:v>FY2003</x:v>
      </x:c>
      <x:c r="D1059" t="str">
        <x:v>Not captured</x:v>
      </x:c>
      <x:c r="E1059" t="str">
        <x:v>2003-01-26</x:v>
      </x:c>
      <x:c r="F1059" s="63" t="n">
        <x:v>0.17</x:v>
      </x:c>
      <x:c r="G1059" s="65" t="str">
        <x:v>USD/share</x:v>
      </x:c>
      <x:c r="H1059" t="str">
        <x:v>SRC-004</x:v>
      </x:c>
      <x:c r="I1059" t="str">
        <x:v>2007-03-16</x:v>
      </x:c>
      <x:c r="J1059" t="str"/>
      <x:c r="K1059" t="str">
        <x:v>https://www.sec.gov/Archives/edgar/data/1045810/000104581007000008/fy2007annualreportonform10-k.htm</x:v>
      </x:c>
      <x:c r="L1059" t="str">
        <x:v>Selected</x:v>
      </x:c>
      <x:c r="M1059" t="str">
        <x:v>Selected Financial Data and income statement p.55; restated; after April 2006 but before September 2007 split; row Basic EPS — source split basis; Selected Financial Data and income statement p.55; restated; after April 2006 but before September 2007 split</x:v>
      </x:c>
    </x:row>
    <x:row r="1060" ht="23" customHeight="1">
      <x:c r="A1060" t="str">
        <x:v>FACT-1055</x:v>
      </x:c>
      <x:c r="B1060" t="str">
        <x:v>eps_diluted</x:v>
      </x:c>
      <x:c r="C1060" t="str">
        <x:v>FY2003</x:v>
      </x:c>
      <x:c r="D1060" t="str">
        <x:v>Not captured</x:v>
      </x:c>
      <x:c r="E1060" t="str">
        <x:v>2003-01-26</x:v>
      </x:c>
      <x:c r="F1060" s="63" t="n">
        <x:v>0.15</x:v>
      </x:c>
      <x:c r="G1060" s="65" t="str">
        <x:v>USD/share</x:v>
      </x:c>
      <x:c r="H1060" t="str">
        <x:v>SRC-004</x:v>
      </x:c>
      <x:c r="I1060" t="str">
        <x:v>2007-03-16</x:v>
      </x:c>
      <x:c r="J1060" t="str"/>
      <x:c r="K1060" t="str">
        <x:v>https://www.sec.gov/Archives/edgar/data/1045810/000104581007000008/fy2007annualreportonform10-k.htm</x:v>
      </x:c>
      <x:c r="L1060" t="str">
        <x:v>Selected</x:v>
      </x:c>
      <x:c r="M1060" t="str">
        <x:v>Selected Financial Data and income statement p.55; restated; after April 2006 but before September 2007 split; row Diluted EPS — source split basis; Selected Financial Data and income statement p.55; restated; after April 2006 but before September 2007 split</x:v>
      </x:c>
    </x:row>
    <x:row r="1061" ht="23" customHeight="1">
      <x:c r="A1061" t="str">
        <x:v>FACT-1056</x:v>
      </x:c>
      <x:c r="B1061" t="str">
        <x:v>shares_basic</x:v>
      </x:c>
      <x:c r="C1061" t="str">
        <x:v>FY2003</x:v>
      </x:c>
      <x:c r="D1061" t="str">
        <x:v>Not captured</x:v>
      </x:c>
      <x:c r="E1061" t="str">
        <x:v>2003-01-26</x:v>
      </x:c>
      <x:c r="F1061" s="63" t="n">
        <x:v>307.026</x:v>
      </x:c>
      <x:c r="G1061" s="65" t="str">
        <x:v>million shares</x:v>
      </x:c>
      <x:c r="H1061" t="str">
        <x:v>SRC-004</x:v>
      </x:c>
      <x:c r="I1061" t="str">
        <x:v>2007-03-16</x:v>
      </x:c>
      <x:c r="J1061" t="str"/>
      <x:c r="K1061" t="str">
        <x:v>https://www.sec.gov/Archives/edgar/data/1045810/000104581007000008/fy2007annualreportonform10-k.htm</x:v>
      </x:c>
      <x:c r="L1061" t="str">
        <x:v>Selected</x:v>
      </x:c>
      <x:c r="M1061" t="str">
        <x:v>Selected Financial Data and income statement p.55; restated; after April 2006 but before September 2007 split; row Weighted-average basic shares — source basis; Selected Financial Data and income statement p.55; restated; after April 2006 but before September 2007 split</x:v>
      </x:c>
    </x:row>
    <x:row r="1062" ht="23" customHeight="1">
      <x:c r="A1062" t="str">
        <x:v>FACT-1057</x:v>
      </x:c>
      <x:c r="B1062" t="str">
        <x:v>shares_diluted</x:v>
      </x:c>
      <x:c r="C1062" t="str">
        <x:v>FY2003</x:v>
      </x:c>
      <x:c r="D1062" t="str">
        <x:v>Not captured</x:v>
      </x:c>
      <x:c r="E1062" t="str">
        <x:v>2003-01-26</x:v>
      </x:c>
      <x:c r="F1062" s="63" t="n">
        <x:v>331.654</x:v>
      </x:c>
      <x:c r="G1062" s="65" t="str">
        <x:v>million shares</x:v>
      </x:c>
      <x:c r="H1062" t="str">
        <x:v>SRC-004</x:v>
      </x:c>
      <x:c r="I1062" t="str">
        <x:v>2007-03-16</x:v>
      </x:c>
      <x:c r="J1062" t="str"/>
      <x:c r="K1062" t="str">
        <x:v>https://www.sec.gov/Archives/edgar/data/1045810/000104581007000008/fy2007annualreportonform10-k.htm</x:v>
      </x:c>
      <x:c r="L1062" t="str">
        <x:v>Selected</x:v>
      </x:c>
      <x:c r="M1062" t="str">
        <x:v>Selected Financial Data and income statement p.55; restated; after April 2006 but before September 2007 split; row Weighted-average diluted shares — source basis; Selected Financial Data and income statement p.55; restated; after April 2006 but before September 2007 split</x:v>
      </x:c>
    </x:row>
    <x:row r="1063" ht="23" customHeight="1">
      <x:c r="A1063" t="str">
        <x:v>FACT-1058</x:v>
      </x:c>
      <x:c r="B1063" t="str">
        <x:v>eps_basic</x:v>
      </x:c>
      <x:c r="C1063" t="str">
        <x:v>FY2004</x:v>
      </x:c>
      <x:c r="D1063" t="str">
        <x:v>Not captured</x:v>
      </x:c>
      <x:c r="E1063" t="str">
        <x:v>2004-01-25</x:v>
      </x:c>
      <x:c r="F1063" s="63" t="n">
        <x:v>0.15</x:v>
      </x:c>
      <x:c r="G1063" s="65" t="str">
        <x:v>USD/share</x:v>
      </x:c>
      <x:c r="H1063" t="str">
        <x:v>SRC-004</x:v>
      </x:c>
      <x:c r="I1063" t="str">
        <x:v>2007-03-16</x:v>
      </x:c>
      <x:c r="J1063" t="str"/>
      <x:c r="K1063" t="str">
        <x:v>https://www.sec.gov/Archives/edgar/data/1045810/000104581007000008/fy2007annualreportonform10-k.htm</x:v>
      </x:c>
      <x:c r="L1063" t="str">
        <x:v>Selected</x:v>
      </x:c>
      <x:c r="M1063" t="str">
        <x:v>Selected Financial Data and income statement p.55; restated; after April 2006 but before September 2007 split; row Basic EPS — source split basis; Selected Financial Data and income statement p.55; restated; after April 2006 but before September 2007 split</x:v>
      </x:c>
    </x:row>
    <x:row r="1064" ht="23" customHeight="1">
      <x:c r="A1064" t="str">
        <x:v>FACT-1059</x:v>
      </x:c>
      <x:c r="B1064" t="str">
        <x:v>eps_diluted</x:v>
      </x:c>
      <x:c r="C1064" t="str">
        <x:v>FY2004</x:v>
      </x:c>
      <x:c r="D1064" t="str">
        <x:v>Not captured</x:v>
      </x:c>
      <x:c r="E1064" t="str">
        <x:v>2004-01-25</x:v>
      </x:c>
      <x:c r="F1064" s="63" t="n">
        <x:v>0.14</x:v>
      </x:c>
      <x:c r="G1064" s="65" t="str">
        <x:v>USD/share</x:v>
      </x:c>
      <x:c r="H1064" t="str">
        <x:v>SRC-004</x:v>
      </x:c>
      <x:c r="I1064" t="str">
        <x:v>2007-03-16</x:v>
      </x:c>
      <x:c r="J1064" t="str"/>
      <x:c r="K1064" t="str">
        <x:v>https://www.sec.gov/Archives/edgar/data/1045810/000104581007000008/fy2007annualreportonform10-k.htm</x:v>
      </x:c>
      <x:c r="L1064" t="str">
        <x:v>Selected</x:v>
      </x:c>
      <x:c r="M1064" t="str">
        <x:v>Selected Financial Data and income statement p.55; restated; after April 2006 but before September 2007 split; row Diluted EPS — source split basis; Selected Financial Data and income statement p.55; restated; after April 2006 but before September 2007 split</x:v>
      </x:c>
    </x:row>
    <x:row r="1065" ht="23" customHeight="1">
      <x:c r="A1065" t="str">
        <x:v>FACT-1060</x:v>
      </x:c>
      <x:c r="B1065" t="str">
        <x:v>shares_basic</x:v>
      </x:c>
      <x:c r="C1065" t="str">
        <x:v>FY2004</x:v>
      </x:c>
      <x:c r="D1065" t="str">
        <x:v>Not captured</x:v>
      </x:c>
      <x:c r="E1065" t="str">
        <x:v>2004-01-25</x:v>
      </x:c>
      <x:c r="F1065" s="63" t="n">
        <x:v>321.848</x:v>
      </x:c>
      <x:c r="G1065" s="65" t="str">
        <x:v>million shares</x:v>
      </x:c>
      <x:c r="H1065" t="str">
        <x:v>SRC-004</x:v>
      </x:c>
      <x:c r="I1065" t="str">
        <x:v>2007-03-16</x:v>
      </x:c>
      <x:c r="J1065" t="str"/>
      <x:c r="K1065" t="str">
        <x:v>https://www.sec.gov/Archives/edgar/data/1045810/000104581007000008/fy2007annualreportonform10-k.htm</x:v>
      </x:c>
      <x:c r="L1065" t="str">
        <x:v>Selected</x:v>
      </x:c>
      <x:c r="M1065" t="str">
        <x:v>Selected Financial Data and income statement p.55; restated; after April 2006 but before September 2007 split; row Weighted-average basic shares — source basis; Selected Financial Data and income statement p.55; restated; after April 2006 but before September 2007 split</x:v>
      </x:c>
    </x:row>
    <x:row r="1066" ht="23" customHeight="1">
      <x:c r="A1066" t="str">
        <x:v>FACT-1061</x:v>
      </x:c>
      <x:c r="B1066" t="str">
        <x:v>shares_diluted</x:v>
      </x:c>
      <x:c r="C1066" t="str">
        <x:v>FY2004</x:v>
      </x:c>
      <x:c r="D1066" t="str">
        <x:v>Not captured</x:v>
      </x:c>
      <x:c r="E1066" t="str">
        <x:v>2004-01-25</x:v>
      </x:c>
      <x:c r="F1066" s="63" t="n">
        <x:v>344.108</x:v>
      </x:c>
      <x:c r="G1066" s="65" t="str">
        <x:v>million shares</x:v>
      </x:c>
      <x:c r="H1066" t="str">
        <x:v>SRC-004</x:v>
      </x:c>
      <x:c r="I1066" t="str">
        <x:v>2007-03-16</x:v>
      </x:c>
      <x:c r="J1066" t="str"/>
      <x:c r="K1066" t="str">
        <x:v>https://www.sec.gov/Archives/edgar/data/1045810/000104581007000008/fy2007annualreportonform10-k.htm</x:v>
      </x:c>
      <x:c r="L1066" t="str">
        <x:v>Selected</x:v>
      </x:c>
      <x:c r="M1066" t="str">
        <x:v>Selected Financial Data and income statement p.55; restated; after April 2006 but before September 2007 split; row Weighted-average diluted shares — source basis; Selected Financial Data and income statement p.55; restated; after April 2006 but before September 2007 split</x:v>
      </x:c>
    </x:row>
    <x:row r="1067" ht="23" customHeight="1">
      <x:c r="A1067" t="str">
        <x:v>FACT-1062</x:v>
      </x:c>
      <x:c r="B1067" t="str">
        <x:v>eps_basic</x:v>
      </x:c>
      <x:c r="C1067" t="str">
        <x:v>FY2005</x:v>
      </x:c>
      <x:c r="D1067" t="str">
        <x:v>Not captured</x:v>
      </x:c>
      <x:c r="E1067" t="str">
        <x:v>2005-01-30</x:v>
      </x:c>
      <x:c r="F1067" s="63" t="n">
        <x:v>0.27</x:v>
      </x:c>
      <x:c r="G1067" s="65" t="str">
        <x:v>USD/share</x:v>
      </x:c>
      <x:c r="H1067" t="str">
        <x:v>SRC-004</x:v>
      </x:c>
      <x:c r="I1067" t="str">
        <x:v>2007-03-16</x:v>
      </x:c>
      <x:c r="J1067" t="str"/>
      <x:c r="K1067" t="str">
        <x:v>https://www.sec.gov/Archives/edgar/data/1045810/000104581007000008/fy2007annualreportonform10-k.htm</x:v>
      </x:c>
      <x:c r="L1067" t="str">
        <x:v>Selected</x:v>
      </x:c>
      <x:c r="M1067" t="str">
        <x:v>Selected Financial Data and income statement p.55; restated; after April 2006 but before September 2007 split; row Basic EPS — source split basis; Selected Financial Data and income statement p.55; restated; after April 2006 but before September 2007 split</x:v>
      </x:c>
    </x:row>
    <x:row r="1068" ht="23" customHeight="1">
      <x:c r="A1068" t="str">
        <x:v>FACT-1063</x:v>
      </x:c>
      <x:c r="B1068" t="str">
        <x:v>eps_diluted</x:v>
      </x:c>
      <x:c r="C1068" t="str">
        <x:v>FY2005</x:v>
      </x:c>
      <x:c r="D1068" t="str">
        <x:v>Not captured</x:v>
      </x:c>
      <x:c r="E1068" t="str">
        <x:v>2005-01-30</x:v>
      </x:c>
      <x:c r="F1068" s="63" t="n">
        <x:v>0.25</x:v>
      </x:c>
      <x:c r="G1068" s="65" t="str">
        <x:v>USD/share</x:v>
      </x:c>
      <x:c r="H1068" t="str">
        <x:v>SRC-004</x:v>
      </x:c>
      <x:c r="I1068" t="str">
        <x:v>2007-03-16</x:v>
      </x:c>
      <x:c r="J1068" t="str"/>
      <x:c r="K1068" t="str">
        <x:v>https://www.sec.gov/Archives/edgar/data/1045810/000104581007000008/fy2007annualreportonform10-k.htm</x:v>
      </x:c>
      <x:c r="L1068" t="str">
        <x:v>Selected</x:v>
      </x:c>
      <x:c r="M1068" t="str">
        <x:v>Selected Financial Data and income statement p.55; restated; after April 2006 but before September 2007 split; row Diluted EPS — source split basis; Selected Financial Data and income statement p.55; restated; after April 2006 but before September 2007 split</x:v>
      </x:c>
    </x:row>
    <x:row r="1069" ht="23" customHeight="1">
      <x:c r="A1069" t="str">
        <x:v>FACT-1064</x:v>
      </x:c>
      <x:c r="B1069" t="str">
        <x:v>shares_basic</x:v>
      </x:c>
      <x:c r="C1069" t="str">
        <x:v>FY2005</x:v>
      </x:c>
      <x:c r="D1069" t="str">
        <x:v>Not captured</x:v>
      </x:c>
      <x:c r="E1069" t="str">
        <x:v>2005-01-30</x:v>
      </x:c>
      <x:c r="F1069" s="63" t="n">
        <x:v>332.124</x:v>
      </x:c>
      <x:c r="G1069" s="65" t="str">
        <x:v>million shares</x:v>
      </x:c>
      <x:c r="H1069" t="str">
        <x:v>SRC-004</x:v>
      </x:c>
      <x:c r="I1069" t="str">
        <x:v>2007-03-16</x:v>
      </x:c>
      <x:c r="J1069" t="str"/>
      <x:c r="K1069" t="str">
        <x:v>https://www.sec.gov/Archives/edgar/data/1045810/000104581007000008/fy2007annualreportonform10-k.htm</x:v>
      </x:c>
      <x:c r="L1069" t="str">
        <x:v>Selected</x:v>
      </x:c>
      <x:c r="M1069" t="str">
        <x:v>Selected Financial Data and income statement p.55; restated; after April 2006 but before September 2007 split; row Weighted-average basic shares — source basis; Selected Financial Data and income statement p.55; restated; after April 2006 but before September 2007 split</x:v>
      </x:c>
    </x:row>
    <x:row r="1070" ht="23" customHeight="1">
      <x:c r="A1070" t="str">
        <x:v>FACT-1065</x:v>
      </x:c>
      <x:c r="B1070" t="str">
        <x:v>shares_diluted</x:v>
      </x:c>
      <x:c r="C1070" t="str">
        <x:v>FY2005</x:v>
      </x:c>
      <x:c r="D1070" t="str">
        <x:v>Not captured</x:v>
      </x:c>
      <x:c r="E1070" t="str">
        <x:v>2005-01-30</x:v>
      </x:c>
      <x:c r="F1070" s="63" t="n">
        <x:v>351.624</x:v>
      </x:c>
      <x:c r="G1070" s="65" t="str">
        <x:v>million shares</x:v>
      </x:c>
      <x:c r="H1070" t="str">
        <x:v>SRC-004</x:v>
      </x:c>
      <x:c r="I1070" t="str">
        <x:v>2007-03-16</x:v>
      </x:c>
      <x:c r="J1070" t="str"/>
      <x:c r="K1070" t="str">
        <x:v>https://www.sec.gov/Archives/edgar/data/1045810/000104581007000008/fy2007annualreportonform10-k.htm</x:v>
      </x:c>
      <x:c r="L1070" t="str">
        <x:v>Selected</x:v>
      </x:c>
      <x:c r="M1070" t="str">
        <x:v>Selected Financial Data and income statement p.55; restated; after April 2006 but before September 2007 split; row Weighted-average diluted shares — source basis; Selected Financial Data and income statement p.55; restated; after April 2006 but before September 2007 split</x:v>
      </x:c>
    </x:row>
    <x:row r="1071" ht="23" customHeight="1">
      <x:c r="A1071" t="str">
        <x:v>FACT-1066</x:v>
      </x:c>
      <x:c r="B1071" t="str">
        <x:v>eps_basic</x:v>
      </x:c>
      <x:c r="C1071" t="str">
        <x:v>FY2006</x:v>
      </x:c>
      <x:c r="D1071" t="str">
        <x:v>Not captured</x:v>
      </x:c>
      <x:c r="E1071" t="str">
        <x:v>2006-01-29</x:v>
      </x:c>
      <x:c r="F1071" s="63" t="n">
        <x:v>0.89</x:v>
      </x:c>
      <x:c r="G1071" s="65" t="str">
        <x:v>USD/share</x:v>
      </x:c>
      <x:c r="H1071" t="str">
        <x:v>SRC-004</x:v>
      </x:c>
      <x:c r="I1071" t="str">
        <x:v>2007-03-16</x:v>
      </x:c>
      <x:c r="J1071" t="str"/>
      <x:c r="K1071" t="str">
        <x:v>https://www.sec.gov/Archives/edgar/data/1045810/000104581007000008/fy2007annualreportonform10-k.htm</x:v>
      </x:c>
      <x:c r="L1071" t="str">
        <x:v>Selected</x:v>
      </x:c>
      <x:c r="M1071" t="str">
        <x:v>Selected Financial Data and income statement p.55; restated; after April 2006 but before September 2007 split; row Basic EPS — source split basis; Selected Financial Data and income statement p.55; restated; after April 2006 but before September 2007 split</x:v>
      </x:c>
    </x:row>
    <x:row r="1072" ht="23" customHeight="1">
      <x:c r="A1072" t="str">
        <x:v>FACT-1067</x:v>
      </x:c>
      <x:c r="B1072" t="str">
        <x:v>eps_diluted</x:v>
      </x:c>
      <x:c r="C1072" t="str">
        <x:v>FY2006</x:v>
      </x:c>
      <x:c r="D1072" t="str">
        <x:v>Not captured</x:v>
      </x:c>
      <x:c r="E1072" t="str">
        <x:v>2006-01-29</x:v>
      </x:c>
      <x:c r="F1072" s="63" t="n">
        <x:v>0.82</x:v>
      </x:c>
      <x:c r="G1072" s="65" t="str">
        <x:v>USD/share</x:v>
      </x:c>
      <x:c r="H1072" t="str">
        <x:v>SRC-004</x:v>
      </x:c>
      <x:c r="I1072" t="str">
        <x:v>2007-03-16</x:v>
      </x:c>
      <x:c r="J1072" t="str"/>
      <x:c r="K1072" t="str">
        <x:v>https://www.sec.gov/Archives/edgar/data/1045810/000104581007000008/fy2007annualreportonform10-k.htm</x:v>
      </x:c>
      <x:c r="L1072" t="str">
        <x:v>Selected</x:v>
      </x:c>
      <x:c r="M1072" t="str">
        <x:v>Selected Financial Data and income statement p.55; restated; after April 2006 but before September 2007 split; row Diluted EPS — source split basis; Selected Financial Data and income statement p.55; restated; after April 2006 but before September 2007 split</x:v>
      </x:c>
    </x:row>
    <x:row r="1073" ht="23" customHeight="1">
      <x:c r="A1073" t="str">
        <x:v>FACT-1068</x:v>
      </x:c>
      <x:c r="B1073" t="str">
        <x:v>shares_basic</x:v>
      </x:c>
      <x:c r="C1073" t="str">
        <x:v>FY2006</x:v>
      </x:c>
      <x:c r="D1073" t="str">
        <x:v>Not captured</x:v>
      </x:c>
      <x:c r="E1073" t="str">
        <x:v>2006-01-29</x:v>
      </x:c>
      <x:c r="F1073" s="63" t="n">
        <x:v>339.38</x:v>
      </x:c>
      <x:c r="G1073" s="65" t="str">
        <x:v>million shares</x:v>
      </x:c>
      <x:c r="H1073" t="str">
        <x:v>SRC-004</x:v>
      </x:c>
      <x:c r="I1073" t="str">
        <x:v>2007-03-16</x:v>
      </x:c>
      <x:c r="J1073" t="str"/>
      <x:c r="K1073" t="str">
        <x:v>https://www.sec.gov/Archives/edgar/data/1045810/000104581007000008/fy2007annualreportonform10-k.htm</x:v>
      </x:c>
      <x:c r="L1073" t="str">
        <x:v>Selected</x:v>
      </x:c>
      <x:c r="M1073" t="str">
        <x:v>Selected Financial Data and income statement p.55; restated; after April 2006 but before September 2007 split; row Weighted-average basic shares — source basis; Selected Financial Data and income statement p.55; restated; after April 2006 but before September 2007 split</x:v>
      </x:c>
    </x:row>
    <x:row r="1074" ht="23" customHeight="1">
      <x:c r="A1074" t="str">
        <x:v>FACT-1069</x:v>
      </x:c>
      <x:c r="B1074" t="str">
        <x:v>shares_diluted</x:v>
      </x:c>
      <x:c r="C1074" t="str">
        <x:v>FY2006</x:v>
      </x:c>
      <x:c r="D1074" t="str">
        <x:v>Not captured</x:v>
      </x:c>
      <x:c r="E1074" t="str">
        <x:v>2006-01-29</x:v>
      </x:c>
      <x:c r="F1074" s="63" t="n">
        <x:v>365.704</x:v>
      </x:c>
      <x:c r="G1074" s="65" t="str">
        <x:v>million shares</x:v>
      </x:c>
      <x:c r="H1074" t="str">
        <x:v>SRC-004</x:v>
      </x:c>
      <x:c r="I1074" t="str">
        <x:v>2007-03-16</x:v>
      </x:c>
      <x:c r="J1074" t="str"/>
      <x:c r="K1074" t="str">
        <x:v>https://www.sec.gov/Archives/edgar/data/1045810/000104581007000008/fy2007annualreportonform10-k.htm</x:v>
      </x:c>
      <x:c r="L1074" t="str">
        <x:v>Selected</x:v>
      </x:c>
      <x:c r="M1074" t="str">
        <x:v>Selected Financial Data and income statement p.55; restated; after April 2006 but before September 2007 split; row Weighted-average diluted shares — source basis; Selected Financial Data and income statement p.55; restated; after April 2006 but before September 2007 split</x:v>
      </x:c>
    </x:row>
    <x:row r="1075" ht="23" customHeight="1">
      <x:c r="A1075" t="str">
        <x:v>FACT-1070</x:v>
      </x:c>
      <x:c r="B1075" t="str">
        <x:v>eps_basic</x:v>
      </x:c>
      <x:c r="C1075" t="str">
        <x:v>FY2007</x:v>
      </x:c>
      <x:c r="D1075" t="str">
        <x:v>Not captured</x:v>
      </x:c>
      <x:c r="E1075" t="str">
        <x:v>2007-01-28</x:v>
      </x:c>
      <x:c r="F1075" s="63" t="n">
        <x:v>1.27</x:v>
      </x:c>
      <x:c r="G1075" s="65" t="str">
        <x:v>USD/share</x:v>
      </x:c>
      <x:c r="H1075" t="str">
        <x:v>SRC-004</x:v>
      </x:c>
      <x:c r="I1075" t="str">
        <x:v>2007-03-16</x:v>
      </x:c>
      <x:c r="J1075" t="str"/>
      <x:c r="K1075" t="str">
        <x:v>https://www.sec.gov/Archives/edgar/data/1045810/000104581007000008/fy2007annualreportonform10-k.htm</x:v>
      </x:c>
      <x:c r="L1075" t="str">
        <x:v>Selected</x:v>
      </x:c>
      <x:c r="M1075" t="str">
        <x:v>Selected Financial Data and income statement p.55; restated; after April 2006 but before September 2007 split; row Basic EPS — source split basis; Selected Financial Data and income statement p.55; restated; after April 2006 but before September 2007 split</x:v>
      </x:c>
    </x:row>
    <x:row r="1076" ht="23" customHeight="1">
      <x:c r="A1076" t="str">
        <x:v>FACT-1071</x:v>
      </x:c>
      <x:c r="B1076" t="str">
        <x:v>eps_diluted</x:v>
      </x:c>
      <x:c r="C1076" t="str">
        <x:v>FY2007</x:v>
      </x:c>
      <x:c r="D1076" t="str">
        <x:v>Not captured</x:v>
      </x:c>
      <x:c r="E1076" t="str">
        <x:v>2007-01-28</x:v>
      </x:c>
      <x:c r="F1076" s="63" t="n">
        <x:v>1.15</x:v>
      </x:c>
      <x:c r="G1076" s="65" t="str">
        <x:v>USD/share</x:v>
      </x:c>
      <x:c r="H1076" t="str">
        <x:v>SRC-004</x:v>
      </x:c>
      <x:c r="I1076" t="str">
        <x:v>2007-03-16</x:v>
      </x:c>
      <x:c r="J1076" t="str"/>
      <x:c r="K1076" t="str">
        <x:v>https://www.sec.gov/Archives/edgar/data/1045810/000104581007000008/fy2007annualreportonform10-k.htm</x:v>
      </x:c>
      <x:c r="L1076" t="str">
        <x:v>Selected</x:v>
      </x:c>
      <x:c r="M1076" t="str">
        <x:v>Selected Financial Data and income statement p.55; restated; after April 2006 but before September 2007 split; row Diluted EPS — source split basis; Selected Financial Data and income statement p.55; restated; after April 2006 but before September 2007 split</x:v>
      </x:c>
    </x:row>
    <x:row r="1077" ht="23" customHeight="1">
      <x:c r="A1077" t="str">
        <x:v>FACT-1072</x:v>
      </x:c>
      <x:c r="B1077" t="str">
        <x:v>shares_basic</x:v>
      </x:c>
      <x:c r="C1077" t="str">
        <x:v>FY2007</x:v>
      </x:c>
      <x:c r="D1077" t="str">
        <x:v>Not captured</x:v>
      </x:c>
      <x:c r="E1077" t="str">
        <x:v>2007-01-28</x:v>
      </x:c>
      <x:c r="F1077" s="63" t="n">
        <x:v>352.404</x:v>
      </x:c>
      <x:c r="G1077" s="65" t="str">
        <x:v>million shares</x:v>
      </x:c>
      <x:c r="H1077" t="str">
        <x:v>SRC-004</x:v>
      </x:c>
      <x:c r="I1077" t="str">
        <x:v>2007-03-16</x:v>
      </x:c>
      <x:c r="J1077" t="str"/>
      <x:c r="K1077" t="str">
        <x:v>https://www.sec.gov/Archives/edgar/data/1045810/000104581007000008/fy2007annualreportonform10-k.htm</x:v>
      </x:c>
      <x:c r="L1077" t="str">
        <x:v>Selected</x:v>
      </x:c>
      <x:c r="M1077" t="str">
        <x:v>Selected Financial Data and income statement p.55; restated; after April 2006 but before September 2007 split; row Weighted-average basic shares — source basis; Selected Financial Data and income statement p.55; restated; after April 2006 but before September 2007 split</x:v>
      </x:c>
    </x:row>
    <x:row r="1078" ht="23" customHeight="1">
      <x:c r="A1078" t="str">
        <x:v>FACT-1073</x:v>
      </x:c>
      <x:c r="B1078" t="str">
        <x:v>shares_diluted</x:v>
      </x:c>
      <x:c r="C1078" t="str">
        <x:v>FY2007</x:v>
      </x:c>
      <x:c r="D1078" t="str">
        <x:v>Not captured</x:v>
      </x:c>
      <x:c r="E1078" t="str">
        <x:v>2007-01-28</x:v>
      </x:c>
      <x:c r="F1078" s="63" t="n">
        <x:v>391.504</x:v>
      </x:c>
      <x:c r="G1078" s="65" t="str">
        <x:v>million shares</x:v>
      </x:c>
      <x:c r="H1078" t="str">
        <x:v>SRC-004</x:v>
      </x:c>
      <x:c r="I1078" t="str">
        <x:v>2007-03-16</x:v>
      </x:c>
      <x:c r="J1078" t="str"/>
      <x:c r="K1078" t="str">
        <x:v>https://www.sec.gov/Archives/edgar/data/1045810/000104581007000008/fy2007annualreportonform10-k.htm</x:v>
      </x:c>
      <x:c r="L1078" t="str">
        <x:v>Selected</x:v>
      </x:c>
      <x:c r="M1078" t="str">
        <x:v>Selected Financial Data and income statement p.55; restated; after April 2006 but before September 2007 split; row Weighted-average diluted shares — source basis; Selected Financial Data and income statement p.55; restated; after April 2006 but before September 2007 split</x:v>
      </x:c>
    </x:row>
    <x:row r="1079" ht="23" customHeight="1">
      <x:c r="A1079" t="str">
        <x:v>FACT-1074</x:v>
      </x:c>
      <x:c r="B1079" t="str">
        <x:v>capex</x:v>
      </x:c>
      <x:c r="C1079" t="str">
        <x:v>FY2009</x:v>
      </x:c>
      <x:c r="D1079" t="str">
        <x:v>2008-01-28</x:v>
      </x:c>
      <x:c r="E1079" t="str">
        <x:v>2009-01-25</x:v>
      </x:c>
      <x:c r="F1079" s="63" t="n">
        <x:v>407.67</x:v>
      </x:c>
      <x:c r="G1079" s="65" t="str">
        <x:v>USD million</x:v>
      </x:c>
      <x:c r="H1079" t="str">
        <x:v>SRC-012</x:v>
      </x:c>
      <x:c r="I1079" t="str">
        <x:v>2009-03-13</x:v>
      </x:c>
      <x:c r="J1079" t="str"/>
      <x:c r="K1079" t="str">
        <x:v>https://www.sec.gov/Archives/edgar/data/1045810/000104581009000013/fy2009form10k.htm</x:v>
      </x:c>
      <x:c r="L1079" t="str">
        <x:v>Selected</x:v>
      </x:c>
      <x:c r="M1079" t="str">
        <x:v>Consolidated cash-flow statement; purchases of property, equipment and intangible assets; row Cash capex, including intangibles where reported; Consolidated cash-flow statement; purchases of property, equipment and intangible assets</x:v>
      </x:c>
    </x:row>
    <x:row r="1080" ht="23" customHeight="1">
      <x:c r="A1080" t="str">
        <x:v>FACT-1075</x:v>
      </x:c>
      <x:c r="B1080" t="str">
        <x:v>securities</x:v>
      </x:c>
      <x:c r="C1080" t="str">
        <x:v>FY2005</x:v>
      </x:c>
      <x:c r="D1080" t="str">
        <x:v>Not captured</x:v>
      </x:c>
      <x:c r="E1080" t="str">
        <x:v>2005-01-30</x:v>
      </x:c>
      <x:c r="F1080" s="63" t="n">
        <x:v>461.533</x:v>
      </x:c>
      <x:c r="G1080" s="65" t="str">
        <x:v>USD million</x:v>
      </x:c>
      <x:c r="H1080" t="str">
        <x:v>SRC-003</x:v>
      </x:c>
      <x:c r="I1080" t="str">
        <x:v>2006-11-29</x:v>
      </x:c>
      <x:c r="J1080" t="str"/>
      <x:c r="K1080" t="str">
        <x:v>https://www.sec.gov/Archives/edgar/data/1045810/000119312506243224/d10ka.htm</x:v>
      </x:c>
      <x:c r="L1080" t="str">
        <x:v>Selected</x:v>
      </x:c>
      <x:c r="M1080" t="str">
        <x:v>Restated consolidated balance sheet p.68; row Current marketable securities (scope varies); Restated consolidated balance sheet p.68</x:v>
      </x:c>
    </x:row>
    <x:row r="1081" ht="23" customHeight="1">
      <x:c r="A1081" t="str">
        <x:v>FACT-1076</x:v>
      </x:c>
      <x:c r="B1081" t="str">
        <x:v>receivables</x:v>
      </x:c>
      <x:c r="C1081" t="str">
        <x:v>FY2005</x:v>
      </x:c>
      <x:c r="D1081" t="str">
        <x:v>Not captured</x:v>
      </x:c>
      <x:c r="E1081" t="str">
        <x:v>2005-01-30</x:v>
      </x:c>
      <x:c r="F1081" s="63" t="n">
        <x:v>296.279</x:v>
      </x:c>
      <x:c r="G1081" s="65" t="str">
        <x:v>USD million</x:v>
      </x:c>
      <x:c r="H1081" t="str">
        <x:v>SRC-003</x:v>
      </x:c>
      <x:c r="I1081" t="str">
        <x:v>2006-11-29</x:v>
      </x:c>
      <x:c r="J1081" t="str"/>
      <x:c r="K1081" t="str">
        <x:v>https://www.sec.gov/Archives/edgar/data/1045810/000119312506243224/d10ka.htm</x:v>
      </x:c>
      <x:c r="L1081" t="str">
        <x:v>Selected</x:v>
      </x:c>
      <x:c r="M1081" t="str">
        <x:v>Restated consolidated balance sheet p.68; row Accounts receivable, net; Restated consolidated balance sheet p.68</x:v>
      </x:c>
    </x:row>
    <x:row r="1082" ht="23" customHeight="1">
      <x:c r="A1082" t="str">
        <x:v>FACT-1077</x:v>
      </x:c>
      <x:c r="B1082" t="str">
        <x:v>inventory</x:v>
      </x:c>
      <x:c r="C1082" t="str">
        <x:v>FY2005</x:v>
      </x:c>
      <x:c r="D1082" t="str">
        <x:v>Not captured</x:v>
      </x:c>
      <x:c r="E1082" t="str">
        <x:v>2005-01-30</x:v>
      </x:c>
      <x:c r="F1082" s="63" t="n">
        <x:v>315.786</x:v>
      </x:c>
      <x:c r="G1082" s="65" t="str">
        <x:v>USD million</x:v>
      </x:c>
      <x:c r="H1082" t="str">
        <x:v>SRC-003</x:v>
      </x:c>
      <x:c r="I1082" t="str">
        <x:v>2006-11-29</x:v>
      </x:c>
      <x:c r="J1082" t="str"/>
      <x:c r="K1082" t="str">
        <x:v>https://www.sec.gov/Archives/edgar/data/1045810/000119312506243224/d10ka.htm</x:v>
      </x:c>
      <x:c r="L1082" t="str">
        <x:v>Selected</x:v>
      </x:c>
      <x:c r="M1082" t="str">
        <x:v>Restated consolidated balance sheet p.68; row Inventory; Restated consolidated balance sheet p.68</x:v>
      </x:c>
    </x:row>
    <x:row r="1083" ht="23" customHeight="1">
      <x:c r="A1083" t="str">
        <x:v>FACT-1078</x:v>
      </x:c>
      <x:c r="B1083" t="str">
        <x:v>current_assets</x:v>
      </x:c>
      <x:c r="C1083" t="str">
        <x:v>FY2005</x:v>
      </x:c>
      <x:c r="D1083" t="str">
        <x:v>Not captured</x:v>
      </x:c>
      <x:c r="E1083" t="str">
        <x:v>2005-01-30</x:v>
      </x:c>
      <x:c r="F1083" s="63" t="n">
        <x:v>1306.906</x:v>
      </x:c>
      <x:c r="G1083" s="65" t="str">
        <x:v>USD million</x:v>
      </x:c>
      <x:c r="H1083" t="str">
        <x:v>SRC-003</x:v>
      </x:c>
      <x:c r="I1083" t="str">
        <x:v>2006-11-29</x:v>
      </x:c>
      <x:c r="J1083" t="str"/>
      <x:c r="K1083" t="str">
        <x:v>https://www.sec.gov/Archives/edgar/data/1045810/000119312506243224/d10ka.htm</x:v>
      </x:c>
      <x:c r="L1083" t="str">
        <x:v>Selected</x:v>
      </x:c>
      <x:c r="M1083" t="str">
        <x:v>Restated consolidated balance sheet p.68; row Current assets; Restated consolidated balance sheet p.68</x:v>
      </x:c>
    </x:row>
    <x:row r="1084" ht="23" customHeight="1">
      <x:c r="A1084" t="str">
        <x:v>FACT-1079</x:v>
      </x:c>
      <x:c r="B1084" t="str">
        <x:v>ppe</x:v>
      </x:c>
      <x:c r="C1084" t="str">
        <x:v>FY2005</x:v>
      </x:c>
      <x:c r="D1084" t="str">
        <x:v>Not captured</x:v>
      </x:c>
      <x:c r="E1084" t="str">
        <x:v>2005-01-30</x:v>
      </x:c>
      <x:c r="F1084" s="63" t="n">
        <x:v>178.955</x:v>
      </x:c>
      <x:c r="G1084" s="65" t="str">
        <x:v>USD million</x:v>
      </x:c>
      <x:c r="H1084" t="str">
        <x:v>SRC-003</x:v>
      </x:c>
      <x:c r="I1084" t="str">
        <x:v>2006-11-29</x:v>
      </x:c>
      <x:c r="J1084" t="str"/>
      <x:c r="K1084" t="str">
        <x:v>https://www.sec.gov/Archives/edgar/data/1045810/000119312506243224/d10ka.htm</x:v>
      </x:c>
      <x:c r="L1084" t="str">
        <x:v>Selected</x:v>
      </x:c>
      <x:c r="M1084" t="str">
        <x:v>Restated consolidated balance sheet p.68; row Property, plant and equipment, net; Restated consolidated balance sheet p.68</x:v>
      </x:c>
    </x:row>
    <x:row r="1085" ht="23" customHeight="1">
      <x:c r="A1085" t="str">
        <x:v>FACT-1080</x:v>
      </x:c>
      <x:c r="B1085" t="str">
        <x:v>goodwill</x:v>
      </x:c>
      <x:c r="C1085" t="str">
        <x:v>FY2005</x:v>
      </x:c>
      <x:c r="D1085" t="str">
        <x:v>Not captured</x:v>
      </x:c>
      <x:c r="E1085" t="str">
        <x:v>2005-01-30</x:v>
      </x:c>
      <x:c r="F1085" s="63" t="n">
        <x:v>108.107</x:v>
      </x:c>
      <x:c r="G1085" s="65" t="str">
        <x:v>USD million</x:v>
      </x:c>
      <x:c r="H1085" t="str">
        <x:v>SRC-003</x:v>
      </x:c>
      <x:c r="I1085" t="str">
        <x:v>2006-11-29</x:v>
      </x:c>
      <x:c r="J1085" t="str"/>
      <x:c r="K1085" t="str">
        <x:v>https://www.sec.gov/Archives/edgar/data/1045810/000119312506243224/d10ka.htm</x:v>
      </x:c>
      <x:c r="L1085" t="str">
        <x:v>Selected</x:v>
      </x:c>
      <x:c r="M1085" t="str">
        <x:v>Restated consolidated balance sheet p.68; row Goodwill; Restated consolidated balance sheet p.68</x:v>
      </x:c>
    </x:row>
    <x:row r="1086" ht="23" customHeight="1">
      <x:c r="A1086" t="str">
        <x:v>FACT-1081</x:v>
      </x:c>
      <x:c r="B1086" t="str">
        <x:v>intangibles</x:v>
      </x:c>
      <x:c r="C1086" t="str">
        <x:v>FY2005</x:v>
      </x:c>
      <x:c r="D1086" t="str">
        <x:v>Not captured</x:v>
      </x:c>
      <x:c r="E1086" t="str">
        <x:v>2005-01-30</x:v>
      </x:c>
      <x:c r="F1086" s="63" t="n">
        <x:v>27.514</x:v>
      </x:c>
      <x:c r="G1086" s="65" t="str">
        <x:v>USD million</x:v>
      </x:c>
      <x:c r="H1086" t="str">
        <x:v>SRC-003</x:v>
      </x:c>
      <x:c r="I1086" t="str">
        <x:v>2006-11-29</x:v>
      </x:c>
      <x:c r="J1086" t="str"/>
      <x:c r="K1086" t="str">
        <x:v>https://www.sec.gov/Archives/edgar/data/1045810/000119312506243224/d10ka.htm</x:v>
      </x:c>
      <x:c r="L1086" t="str">
        <x:v>Selected</x:v>
      </x:c>
      <x:c r="M1086" t="str">
        <x:v>Restated consolidated balance sheet p.68; row Intangible assets, net excluding goodwill; Restated consolidated balance sheet p.68</x:v>
      </x:c>
    </x:row>
    <x:row r="1087" ht="23" customHeight="1">
      <x:c r="A1087" t="str">
        <x:v>FACT-1082</x:v>
      </x:c>
      <x:c r="B1087" t="str">
        <x:v>payables</x:v>
      </x:c>
      <x:c r="C1087" t="str">
        <x:v>FY2005</x:v>
      </x:c>
      <x:c r="D1087" t="str">
        <x:v>Not captured</x:v>
      </x:c>
      <x:c r="E1087" t="str">
        <x:v>2005-01-30</x:v>
      </x:c>
      <x:c r="F1087" s="63" t="n">
        <x:v>238.223</x:v>
      </x:c>
      <x:c r="G1087" s="65" t="str">
        <x:v>USD million</x:v>
      </x:c>
      <x:c r="H1087" t="str">
        <x:v>SRC-003</x:v>
      </x:c>
      <x:c r="I1087" t="str">
        <x:v>2006-11-29</x:v>
      </x:c>
      <x:c r="J1087" t="str"/>
      <x:c r="K1087" t="str">
        <x:v>https://www.sec.gov/Archives/edgar/data/1045810/000119312506243224/d10ka.htm</x:v>
      </x:c>
      <x:c r="L1087" t="str">
        <x:v>Selected</x:v>
      </x:c>
      <x:c r="M1087" t="str">
        <x:v>Restated consolidated balance sheet p.68; row Accounts payable; Restated consolidated balance sheet p.68</x:v>
      </x:c>
    </x:row>
    <x:row r="1088" ht="23" customHeight="1">
      <x:c r="A1088" t="str">
        <x:v>FACT-1083</x:v>
      </x:c>
      <x:c r="B1088" t="str">
        <x:v>current_liabilities</x:v>
      </x:c>
      <x:c r="C1088" t="str">
        <x:v>FY2005</x:v>
      </x:c>
      <x:c r="D1088" t="str">
        <x:v>Not captured</x:v>
      </x:c>
      <x:c r="E1088" t="str">
        <x:v>2005-01-30</x:v>
      </x:c>
      <x:c r="F1088" s="63" t="n">
        <x:v>421.156</x:v>
      </x:c>
      <x:c r="G1088" s="65" t="str">
        <x:v>USD million</x:v>
      </x:c>
      <x:c r="H1088" t="str">
        <x:v>SRC-003</x:v>
      </x:c>
      <x:c r="I1088" t="str">
        <x:v>2006-11-29</x:v>
      </x:c>
      <x:c r="J1088" t="str"/>
      <x:c r="K1088" t="str">
        <x:v>https://www.sec.gov/Archives/edgar/data/1045810/000119312506243224/d10ka.htm</x:v>
      </x:c>
      <x:c r="L1088" t="str">
        <x:v>Selected</x:v>
      </x:c>
      <x:c r="M1088" t="str">
        <x:v>Restated consolidated balance sheet p.68; row Current liabilities; Restated consolidated balance sheet p.68</x:v>
      </x:c>
    </x:row>
    <x:row r="1089" ht="23" customHeight="1">
      <x:c r="A1089" t="str">
        <x:v>FACT-1084</x:v>
      </x:c>
      <x:c r="B1089" t="str">
        <x:v>retained</x:v>
      </x:c>
      <x:c r="C1089" t="str">
        <x:v>FY2005</x:v>
      </x:c>
      <x:c r="D1089" t="str">
        <x:v>Not captured</x:v>
      </x:c>
      <x:c r="E1089" t="str">
        <x:v>2005-01-30</x:v>
      </x:c>
      <x:c r="F1089" s="63" t="n">
        <x:v>446.555</x:v>
      </x:c>
      <x:c r="G1089" s="65" t="str">
        <x:v>USD million</x:v>
      </x:c>
      <x:c r="H1089" t="str">
        <x:v>SRC-003</x:v>
      </x:c>
      <x:c r="I1089" t="str">
        <x:v>2006-11-29</x:v>
      </x:c>
      <x:c r="J1089" t="str"/>
      <x:c r="K1089" t="str">
        <x:v>https://www.sec.gov/Archives/edgar/data/1045810/000119312506243224/d10ka.htm</x:v>
      </x:c>
      <x:c r="L1089" t="str">
        <x:v>Selected</x:v>
      </x:c>
      <x:c r="M1089" t="str">
        <x:v>Restated consolidated balance sheet p.68; row Retained earnings / deficit; Restated consolidated balance sheet p.68</x:v>
      </x:c>
    </x:row>
    <x:row r="1090" ht="23" customHeight="1">
      <x:c r="A1090" t="str">
        <x:v>FACT-1085</x:v>
      </x:c>
      <x:c r="B1090" t="str">
        <x:v>securities</x:v>
      </x:c>
      <x:c r="C1090" t="str">
        <x:v>FY2008</x:v>
      </x:c>
      <x:c r="D1090" t="str">
        <x:v>2007-01-29</x:v>
      </x:c>
      <x:c r="E1090" t="str">
        <x:v>2008-01-27</x:v>
      </x:c>
      <x:c r="F1090" s="63" t="n">
        <x:v>1082.509</x:v>
      </x:c>
      <x:c r="G1090" s="65" t="str">
        <x:v>USD million</x:v>
      </x:c>
      <x:c r="H1090" t="str">
        <x:v>SRC-006</x:v>
      </x:c>
      <x:c r="I1090" t="str">
        <x:v>2008-03-21</x:v>
      </x:c>
      <x:c r="J1090" t="str"/>
      <x:c r="K1090" t="str">
        <x:v>https://www.sec.gov/Archives/edgar/data/1045810/000104581008000011/fy2008annualreportonform10k.htm</x:v>
      </x:c>
      <x:c r="L1090" t="str">
        <x:v>Selected</x:v>
      </x:c>
      <x:c r="M1090" t="str">
        <x:v>Consolidated balance sheet; January 27, 2008 column; row Current marketable securities (scope varies); Consolidated balance sheet; January 27, 2008 column</x:v>
      </x:c>
    </x:row>
    <x:row r="1091" ht="23" customHeight="1">
      <x:c r="A1091" t="str">
        <x:v>FACT-1086</x:v>
      </x:c>
      <x:c r="B1091" t="str">
        <x:v>receivables</x:v>
      </x:c>
      <x:c r="C1091" t="str">
        <x:v>FY2008</x:v>
      </x:c>
      <x:c r="D1091" t="str">
        <x:v>2007-01-29</x:v>
      </x:c>
      <x:c r="E1091" t="str">
        <x:v>2008-01-27</x:v>
      </x:c>
      <x:c r="F1091" s="63" t="n">
        <x:v>666.494</x:v>
      </x:c>
      <x:c r="G1091" s="65" t="str">
        <x:v>USD million</x:v>
      </x:c>
      <x:c r="H1091" t="str">
        <x:v>SRC-006</x:v>
      </x:c>
      <x:c r="I1091" t="str">
        <x:v>2008-03-21</x:v>
      </x:c>
      <x:c r="J1091" t="str"/>
      <x:c r="K1091" t="str">
        <x:v>https://www.sec.gov/Archives/edgar/data/1045810/000104581008000011/fy2008annualreportonform10k.htm</x:v>
      </x:c>
      <x:c r="L1091" t="str">
        <x:v>Selected</x:v>
      </x:c>
      <x:c r="M1091" t="str">
        <x:v>Consolidated balance sheet; January 27, 2008 column; row Accounts receivable, net; Consolidated balance sheet; January 27, 2008 column</x:v>
      </x:c>
    </x:row>
    <x:row r="1092" ht="23" customHeight="1">
      <x:c r="A1092" t="str">
        <x:v>FACT-1087</x:v>
      </x:c>
      <x:c r="B1092" t="str">
        <x:v>inventory</x:v>
      </x:c>
      <x:c r="C1092" t="str">
        <x:v>FY2008</x:v>
      </x:c>
      <x:c r="D1092" t="str">
        <x:v>2007-01-29</x:v>
      </x:c>
      <x:c r="E1092" t="str">
        <x:v>2008-01-27</x:v>
      </x:c>
      <x:c r="F1092" s="63" t="n">
        <x:v>358.521</x:v>
      </x:c>
      <x:c r="G1092" s="65" t="str">
        <x:v>USD million</x:v>
      </x:c>
      <x:c r="H1092" t="str">
        <x:v>SRC-006</x:v>
      </x:c>
      <x:c r="I1092" t="str">
        <x:v>2008-03-21</x:v>
      </x:c>
      <x:c r="J1092" t="str"/>
      <x:c r="K1092" t="str">
        <x:v>https://www.sec.gov/Archives/edgar/data/1045810/000104581008000011/fy2008annualreportonform10k.htm</x:v>
      </x:c>
      <x:c r="L1092" t="str">
        <x:v>Selected</x:v>
      </x:c>
      <x:c r="M1092" t="str">
        <x:v>Consolidated balance sheet; January 27, 2008 column; row Inventory; Consolidated balance sheet; January 27, 2008 column</x:v>
      </x:c>
    </x:row>
    <x:row r="1093" ht="23" customHeight="1">
      <x:c r="A1093" t="str">
        <x:v>FACT-1088</x:v>
      </x:c>
      <x:c r="B1093" t="str">
        <x:v>current_assets</x:v>
      </x:c>
      <x:c r="C1093" t="str">
        <x:v>FY2008</x:v>
      </x:c>
      <x:c r="D1093" t="str">
        <x:v>2007-01-29</x:v>
      </x:c>
      <x:c r="E1093" t="str">
        <x:v>2008-01-27</x:v>
      </x:c>
      <x:c r="F1093" s="63" t="n">
        <x:v>2888.829</x:v>
      </x:c>
      <x:c r="G1093" s="65" t="str">
        <x:v>USD million</x:v>
      </x:c>
      <x:c r="H1093" t="str">
        <x:v>SRC-006</x:v>
      </x:c>
      <x:c r="I1093" t="str">
        <x:v>2008-03-21</x:v>
      </x:c>
      <x:c r="J1093" t="str"/>
      <x:c r="K1093" t="str">
        <x:v>https://www.sec.gov/Archives/edgar/data/1045810/000104581008000011/fy2008annualreportonform10k.htm</x:v>
      </x:c>
      <x:c r="L1093" t="str">
        <x:v>Selected</x:v>
      </x:c>
      <x:c r="M1093" t="str">
        <x:v>Consolidated balance sheet; January 27, 2008 column; row Current assets; Consolidated balance sheet; January 27, 2008 column</x:v>
      </x:c>
    </x:row>
    <x:row r="1094" ht="23" customHeight="1">
      <x:c r="A1094" t="str">
        <x:v>FACT-1089</x:v>
      </x:c>
      <x:c r="B1094" t="str">
        <x:v>ppe</x:v>
      </x:c>
      <x:c r="C1094" t="str">
        <x:v>FY2008</x:v>
      </x:c>
      <x:c r="D1094" t="str">
        <x:v>2007-01-29</x:v>
      </x:c>
      <x:c r="E1094" t="str">
        <x:v>2008-01-27</x:v>
      </x:c>
      <x:c r="F1094" s="63" t="n">
        <x:v>359.808</x:v>
      </x:c>
      <x:c r="G1094" s="65" t="str">
        <x:v>USD million</x:v>
      </x:c>
      <x:c r="H1094" t="str">
        <x:v>SRC-006</x:v>
      </x:c>
      <x:c r="I1094" t="str">
        <x:v>2008-03-21</x:v>
      </x:c>
      <x:c r="J1094" t="str"/>
      <x:c r="K1094" t="str">
        <x:v>https://www.sec.gov/Archives/edgar/data/1045810/000104581008000011/fy2008annualreportonform10k.htm</x:v>
      </x:c>
      <x:c r="L1094" t="str">
        <x:v>Selected</x:v>
      </x:c>
      <x:c r="M1094" t="str">
        <x:v>Consolidated balance sheet; January 27, 2008 column; row Property, plant and equipment, net; Consolidated balance sheet; January 27, 2008 column</x:v>
      </x:c>
    </x:row>
    <x:row r="1095" ht="23" customHeight="1">
      <x:c r="A1095" t="str">
        <x:v>FACT-1090</x:v>
      </x:c>
      <x:c r="B1095" t="str">
        <x:v>goodwill</x:v>
      </x:c>
      <x:c r="C1095" t="str">
        <x:v>FY2008</x:v>
      </x:c>
      <x:c r="D1095" t="str">
        <x:v>2007-01-29</x:v>
      </x:c>
      <x:c r="E1095" t="str">
        <x:v>2008-01-27</x:v>
      </x:c>
      <x:c r="F1095" s="63" t="n">
        <x:v>354.057</x:v>
      </x:c>
      <x:c r="G1095" s="65" t="str">
        <x:v>USD million</x:v>
      </x:c>
      <x:c r="H1095" t="str">
        <x:v>SRC-006</x:v>
      </x:c>
      <x:c r="I1095" t="str">
        <x:v>2008-03-21</x:v>
      </x:c>
      <x:c r="J1095" t="str"/>
      <x:c r="K1095" t="str">
        <x:v>https://www.sec.gov/Archives/edgar/data/1045810/000104581008000011/fy2008annualreportonform10k.htm</x:v>
      </x:c>
      <x:c r="L1095" t="str">
        <x:v>Selected</x:v>
      </x:c>
      <x:c r="M1095" t="str">
        <x:v>Consolidated balance sheet; January 27, 2008 column; row Goodwill; Consolidated balance sheet; January 27, 2008 column</x:v>
      </x:c>
    </x:row>
    <x:row r="1096" ht="23" customHeight="1">
      <x:c r="A1096" t="str">
        <x:v>FACT-1091</x:v>
      </x:c>
      <x:c r="B1096" t="str">
        <x:v>intangibles</x:v>
      </x:c>
      <x:c r="C1096" t="str">
        <x:v>FY2008</x:v>
      </x:c>
      <x:c r="D1096" t="str">
        <x:v>2007-01-29</x:v>
      </x:c>
      <x:c r="E1096" t="str">
        <x:v>2008-01-27</x:v>
      </x:c>
      <x:c r="F1096" s="63" t="n">
        <x:v>106.926</x:v>
      </x:c>
      <x:c r="G1096" s="65" t="str">
        <x:v>USD million</x:v>
      </x:c>
      <x:c r="H1096" t="str">
        <x:v>SRC-006</x:v>
      </x:c>
      <x:c r="I1096" t="str">
        <x:v>2008-03-21</x:v>
      </x:c>
      <x:c r="J1096" t="str"/>
      <x:c r="K1096" t="str">
        <x:v>https://www.sec.gov/Archives/edgar/data/1045810/000104581008000011/fy2008annualreportonform10k.htm</x:v>
      </x:c>
      <x:c r="L1096" t="str">
        <x:v>Selected</x:v>
      </x:c>
      <x:c r="M1096" t="str">
        <x:v>Consolidated balance sheet; January 27, 2008 column; row Intangible assets, net excluding goodwill; Consolidated balance sheet; January 27, 2008 column</x:v>
      </x:c>
    </x:row>
    <x:row r="1097" ht="23" customHeight="1">
      <x:c r="A1097" t="str">
        <x:v>FACT-1092</x:v>
      </x:c>
      <x:c r="B1097" t="str">
        <x:v>assets</x:v>
      </x:c>
      <x:c r="C1097" t="str">
        <x:v>FY2008</x:v>
      </x:c>
      <x:c r="D1097" t="str">
        <x:v>2007-01-29</x:v>
      </x:c>
      <x:c r="E1097" t="str">
        <x:v>2008-01-27</x:v>
      </x:c>
      <x:c r="F1097" s="63" t="n">
        <x:v>3747.671</x:v>
      </x:c>
      <x:c r="G1097" s="65" t="str">
        <x:v>USD million</x:v>
      </x:c>
      <x:c r="H1097" t="str">
        <x:v>SRC-006</x:v>
      </x:c>
      <x:c r="I1097" t="str">
        <x:v>2008-03-21</x:v>
      </x:c>
      <x:c r="J1097" t="str"/>
      <x:c r="K1097" t="str">
        <x:v>https://www.sec.gov/Archives/edgar/data/1045810/000104581008000011/fy2008annualreportonform10k.htm</x:v>
      </x:c>
      <x:c r="L1097" t="str">
        <x:v>Selected</x:v>
      </x:c>
      <x:c r="M1097" t="str">
        <x:v>Consolidated balance sheet; January 27, 2008 column; row Total assets; Consolidated balance sheet; January 27, 2008 column</x:v>
      </x:c>
    </x:row>
    <x:row r="1098" ht="23" customHeight="1">
      <x:c r="A1098" t="str">
        <x:v>FACT-1093</x:v>
      </x:c>
      <x:c r="B1098" t="str">
        <x:v>payables</x:v>
      </x:c>
      <x:c r="C1098" t="str">
        <x:v>FY2008</x:v>
      </x:c>
      <x:c r="D1098" t="str">
        <x:v>2007-01-29</x:v>
      </x:c>
      <x:c r="E1098" t="str">
        <x:v>2008-01-27</x:v>
      </x:c>
      <x:c r="F1098" s="63" t="n">
        <x:v>492.099</x:v>
      </x:c>
      <x:c r="G1098" s="65" t="str">
        <x:v>USD million</x:v>
      </x:c>
      <x:c r="H1098" t="str">
        <x:v>SRC-006</x:v>
      </x:c>
      <x:c r="I1098" t="str">
        <x:v>2008-03-21</x:v>
      </x:c>
      <x:c r="J1098" t="str"/>
      <x:c r="K1098" t="str">
        <x:v>https://www.sec.gov/Archives/edgar/data/1045810/000104581008000011/fy2008annualreportonform10k.htm</x:v>
      </x:c>
      <x:c r="L1098" t="str">
        <x:v>Selected</x:v>
      </x:c>
      <x:c r="M1098" t="str">
        <x:v>Consolidated balance sheet; January 27, 2008 column; row Accounts payable; Consolidated balance sheet; January 27, 2008 column</x:v>
      </x:c>
    </x:row>
    <x:row r="1099" ht="23" customHeight="1">
      <x:c r="A1099" t="str">
        <x:v>FACT-1094</x:v>
      </x:c>
      <x:c r="B1099" t="str">
        <x:v>current_liabilities</x:v>
      </x:c>
      <x:c r="C1099" t="str">
        <x:v>FY2008</x:v>
      </x:c>
      <x:c r="D1099" t="str">
        <x:v>2007-01-29</x:v>
      </x:c>
      <x:c r="E1099" t="str">
        <x:v>2008-01-27</x:v>
      </x:c>
      <x:c r="F1099" s="63" t="n">
        <x:v>967.161</x:v>
      </x:c>
      <x:c r="G1099" s="65" t="str">
        <x:v>USD million</x:v>
      </x:c>
      <x:c r="H1099" t="str">
        <x:v>SRC-006</x:v>
      </x:c>
      <x:c r="I1099" t="str">
        <x:v>2008-03-21</x:v>
      </x:c>
      <x:c r="J1099" t="str"/>
      <x:c r="K1099" t="str">
        <x:v>https://www.sec.gov/Archives/edgar/data/1045810/000104581008000011/fy2008annualreportonform10k.htm</x:v>
      </x:c>
      <x:c r="L1099" t="str">
        <x:v>Selected</x:v>
      </x:c>
      <x:c r="M1099" t="str">
        <x:v>Consolidated balance sheet; January 27, 2008 column; row Current liabilities; Consolidated balance sheet; January 27, 2008 column</x:v>
      </x:c>
    </x:row>
    <x:row r="1100" ht="23" customHeight="1">
      <x:c r="A1100" t="str">
        <x:v>FACT-1095</x:v>
      </x:c>
      <x:c r="B1100" t="str">
        <x:v>capex</x:v>
      </x:c>
      <x:c r="C1100" t="str">
        <x:v>FY2008</x:v>
      </x:c>
      <x:c r="D1100" t="str">
        <x:v>2007-01-29</x:v>
      </x:c>
      <x:c r="E1100" t="str">
        <x:v>2008-01-27</x:v>
      </x:c>
      <x:c r="F1100" s="63" t="n">
        <x:v>187.745</x:v>
      </x:c>
      <x:c r="G1100" s="65" t="str">
        <x:v>USD million</x:v>
      </x:c>
      <x:c r="H1100" t="str">
        <x:v>SRC-006</x:v>
      </x:c>
      <x:c r="I1100" t="str">
        <x:v>2008-03-21</x:v>
      </x:c>
      <x:c r="J1100" t="str"/>
      <x:c r="K1100" t="str">
        <x:v>https://www.sec.gov/Archives/edgar/data/1045810/000104581008000011/fy2008annualreportonform10k.htm</x:v>
      </x:c>
      <x:c r="L1100" t="str">
        <x:v>Selected</x:v>
      </x:c>
      <x:c r="M1100" t="str">
        <x:v>Consolidated balance sheet; January 27, 2008 column; row Cash capex, including intangibles where reported; Consolidated balance sheet; January 27, 2008 column</x:v>
      </x:c>
    </x:row>
    <x:row r="1101" ht="23" customHeight="1">
      <x:c r="A1101" t="str">
        <x:v>FACT-1096</x:v>
      </x:c>
      <x:c r="B1101" t="str">
        <x:v>cfo</x:v>
      </x:c>
      <x:c r="C1101" t="str">
        <x:v>FY2007</x:v>
      </x:c>
      <x:c r="D1101" t="str">
        <x:v>Not captured</x:v>
      </x:c>
      <x:c r="E1101" t="str">
        <x:v>2007-01-28</x:v>
      </x:c>
      <x:c r="F1101" s="63" t="n">
        <x:v>572.681</x:v>
      </x:c>
      <x:c r="G1101" s="65" t="str">
        <x:v>USD million</x:v>
      </x:c>
      <x:c r="H1101" t="str">
        <x:v>SRC-006</x:v>
      </x:c>
      <x:c r="I1101" t="str">
        <x:v>2008-03-21</x:v>
      </x:c>
      <x:c r="J1101" t="str"/>
      <x:c r="K1101" t="str">
        <x:v>https://www.sec.gov/Archives/edgar/data/1045810/000104581008000011/fy2008annualreportonform10k.htm</x:v>
      </x:c>
      <x:c r="L1101" t="str">
        <x:v>Selected</x:v>
      </x:c>
      <x:c r="M1101" t="str">
        <x:v>Consolidated cash-flow statement, FY2007 comparative; reclassified from FY2007 original; row Operating cash flow; Consolidated cash-flow statement, FY2007 comparative; reclassified from FY2007 original</x:v>
      </x:c>
    </x:row>
    <x:row r="1102" ht="23" customHeight="1">
      <x:c r="A1102" t="str">
        <x:v>FACT-1097</x:v>
      </x:c>
      <x:c r="B1102" t="str">
        <x:v>cfi</x:v>
      </x:c>
      <x:c r="C1102" t="str">
        <x:v>FY2007</x:v>
      </x:c>
      <x:c r="D1102" t="str">
        <x:v>Not captured</x:v>
      </x:c>
      <x:c r="E1102" t="str">
        <x:v>2007-01-28</x:v>
      </x:c>
      <x:c r="F1102" s="63" t="n">
        <x:v>-526.393</x:v>
      </x:c>
      <x:c r="G1102" s="65" t="str">
        <x:v>USD million</x:v>
      </x:c>
      <x:c r="H1102" t="str">
        <x:v>SRC-006</x:v>
      </x:c>
      <x:c r="I1102" t="str">
        <x:v>2008-03-21</x:v>
      </x:c>
      <x:c r="J1102" t="str"/>
      <x:c r="K1102" t="str">
        <x:v>https://www.sec.gov/Archives/edgar/data/1045810/000104581008000011/fy2008annualreportonform10k.htm</x:v>
      </x:c>
      <x:c r="L1102" t="str">
        <x:v>Selected</x:v>
      </x:c>
      <x:c r="M1102" t="str">
        <x:v>Consolidated cash-flow statement, FY2007 comparative; reclassified from FY2007 original; row Investing cash flow; Consolidated cash-flow statement, FY2007 comparative; reclassified from FY2007 original</x:v>
      </x:c>
    </x:row>
    <x:row r="1103" ht="23" customHeight="1">
      <x:c r="A1103" t="str">
        <x:v>FACT-1098</x:v>
      </x:c>
      <x:c r="B1103" t="str">
        <x:v>capex</x:v>
      </x:c>
      <x:c r="C1103" t="str">
        <x:v>FY2007</x:v>
      </x:c>
      <x:c r="D1103" t="str">
        <x:v>Not captured</x:v>
      </x:c>
      <x:c r="E1103" t="str">
        <x:v>2007-01-28</x:v>
      </x:c>
      <x:c r="F1103" s="63" t="n">
        <x:v>130.826</x:v>
      </x:c>
      <x:c r="G1103" s="65" t="str">
        <x:v>USD million</x:v>
      </x:c>
      <x:c r="H1103" t="str">
        <x:v>SRC-006</x:v>
      </x:c>
      <x:c r="I1103" t="str">
        <x:v>2008-03-21</x:v>
      </x:c>
      <x:c r="J1103" t="str"/>
      <x:c r="K1103" t="str">
        <x:v>https://www.sec.gov/Archives/edgar/data/1045810/000104581008000011/fy2008annualreportonform10k.htm</x:v>
      </x:c>
      <x:c r="L1103" t="str">
        <x:v>Selected</x:v>
      </x:c>
      <x:c r="M1103" t="str">
        <x:v>Consolidated cash-flow statement, FY2007 comparative; reclassified from FY2007 original; row Cash capex, including intangibles where reported; Consolidated cash-flow statement, FY2007 comparative; reclassified from FY2007 original</x:v>
      </x:c>
    </x:row>
    <x:row r="1104" ht="23" customHeight="1">
      <x:c r="A1104" t="str">
        <x:v>FACT-1099</x:v>
      </x:c>
      <x:c r="B1104" t="str">
        <x:v>capex</x:v>
      </x:c>
      <x:c r="C1104" t="str">
        <x:v>FY2013</x:v>
      </x:c>
      <x:c r="D1104" t="str">
        <x:v>2012-01-30</x:v>
      </x:c>
      <x:c r="E1104" t="str">
        <x:v>2013-01-27</x:v>
      </x:c>
      <x:c r="F1104" s="63" t="n">
        <x:v>183.309</x:v>
      </x:c>
      <x:c r="G1104" s="65" t="str">
        <x:v>USD million</x:v>
      </x:c>
      <x:c r="H1104" t="str">
        <x:v>SRC-007</x:v>
      </x:c>
      <x:c r="I1104" t="str">
        <x:v>2015-03-12</x:v>
      </x:c>
      <x:c r="J1104" t="str"/>
      <x:c r="K1104" t="str">
        <x:v>https://www.sec.gov/Archives/edgar/data/1045810/000104581015000036/nvda-2015x10k.htm</x:v>
      </x:c>
      <x:c r="L1104" t="str">
        <x:v>Selected</x:v>
      </x:c>
      <x:c r="M1104" t="str">
        <x:v>Consolidated cash-flow statement; purchases of PPE and intangibles; row Cash capex, including intangibles where reported; Consolidated cash-flow statement; purchases of PPE and intangibles</x:v>
      </x:c>
    </x:row>
    <x:row r="1105" ht="23" customHeight="1">
      <x:c r="A1105" t="str">
        <x:v>FACT-1100</x:v>
      </x:c>
      <x:c r="B1105" t="str">
        <x:v>capex</x:v>
      </x:c>
      <x:c r="C1105" t="str">
        <x:v>FY2014</x:v>
      </x:c>
      <x:c r="D1105" t="str">
        <x:v>2013-01-28</x:v>
      </x:c>
      <x:c r="E1105" t="str">
        <x:v>2014-01-26</x:v>
      </x:c>
      <x:c r="F1105" s="63" t="n">
        <x:v>255.186</x:v>
      </x:c>
      <x:c r="G1105" s="65" t="str">
        <x:v>USD million</x:v>
      </x:c>
      <x:c r="H1105" t="str">
        <x:v>SRC-007</x:v>
      </x:c>
      <x:c r="I1105" t="str">
        <x:v>2015-03-12</x:v>
      </x:c>
      <x:c r="J1105" t="str"/>
      <x:c r="K1105" t="str">
        <x:v>https://www.sec.gov/Archives/edgar/data/1045810/000104581015000036/nvda-2015x10k.htm</x:v>
      </x:c>
      <x:c r="L1105" t="str">
        <x:v>Selected</x:v>
      </x:c>
      <x:c r="M1105" t="str">
        <x:v>Consolidated cash-flow statement; purchases of PPE and intangibles; row Cash capex, including intangibles where reported; Consolidated cash-flow statement; purchases of PPE and intangibles</x:v>
      </x:c>
    </x:row>
    <x:row r="1106" ht="23" customHeight="1">
      <x:c r="A1106" t="str">
        <x:v>FACT-1101</x:v>
      </x:c>
      <x:c r="B1106" t="str">
        <x:v>capex</x:v>
      </x:c>
      <x:c r="C1106" t="str">
        <x:v>FY2015</x:v>
      </x:c>
      <x:c r="D1106" t="str">
        <x:v>2014-01-27</x:v>
      </x:c>
      <x:c r="E1106" t="str">
        <x:v>2015-01-25</x:v>
      </x:c>
      <x:c r="F1106" s="63" t="n">
        <x:v>122.381</x:v>
      </x:c>
      <x:c r="G1106" s="65" t="str">
        <x:v>USD million</x:v>
      </x:c>
      <x:c r="H1106" t="str">
        <x:v>SRC-007</x:v>
      </x:c>
      <x:c r="I1106" t="str">
        <x:v>2015-03-12</x:v>
      </x:c>
      <x:c r="J1106" t="str"/>
      <x:c r="K1106" t="str">
        <x:v>https://www.sec.gov/Archives/edgar/data/1045810/000104581015000036/nvda-2015x10k.htm</x:v>
      </x:c>
      <x:c r="L1106" t="str">
        <x:v>Selected</x:v>
      </x:c>
      <x:c r="M1106" t="str">
        <x:v>Consolidated cash-flow statement; purchases of PPE and intangibles; row Cash capex, including intangibles where reported; Consolidated cash-flow statement; purchases of PPE and intangibles</x:v>
      </x:c>
    </x:row>
    <x:row r="1107" ht="23" customHeight="1">
      <x:c r="A1107" t="str">
        <x:v>FACT-1102</x:v>
      </x:c>
      <x:c r="B1107" t="str">
        <x:v>capex</x:v>
      </x:c>
      <x:c r="C1107" t="str">
        <x:v>FY2016</x:v>
      </x:c>
      <x:c r="D1107" t="str">
        <x:v>2015-01-26</x:v>
      </x:c>
      <x:c r="E1107" t="str">
        <x:v>2016-01-31</x:v>
      </x:c>
      <x:c r="F1107" s="63" t="n">
        <x:v>86</x:v>
      </x:c>
      <x:c r="G1107" s="65" t="str">
        <x:v>USD million</x:v>
      </x:c>
      <x:c r="H1107" t="str">
        <x:v>SRC-008</x:v>
      </x:c>
      <x:c r="I1107" t="str">
        <x:v>2018-02-28</x:v>
      </x:c>
      <x:c r="J1107" t="str"/>
      <x:c r="K1107" t="str">
        <x:v>https://www.sec.gov/Archives/edgar/data/1045810/000104581018000010/nvda-2018x10k.htm</x:v>
      </x:c>
      <x:c r="L1107" t="str">
        <x:v>Selected</x:v>
      </x:c>
      <x:c r="M1107" t="str">
        <x:v>Consolidated cash-flow statement; purchases of PPE and intangibles; row Cash capex, including intangibles where reported; Consolidated cash-flow statement; purchases of PPE and intangibles</x:v>
      </x:c>
    </x:row>
    <x:row r="1108" ht="23" customHeight="1">
      <x:c r="A1108" t="str">
        <x:v>FACT-1103</x:v>
      </x:c>
      <x:c r="B1108" t="str">
        <x:v>capex</x:v>
      </x:c>
      <x:c r="C1108" t="str">
        <x:v>FY2017</x:v>
      </x:c>
      <x:c r="D1108" t="str">
        <x:v>2016-02-01</x:v>
      </x:c>
      <x:c r="E1108" t="str">
        <x:v>2017-01-29</x:v>
      </x:c>
      <x:c r="F1108" s="63" t="n">
        <x:v>176</x:v>
      </x:c>
      <x:c r="G1108" s="65" t="str">
        <x:v>USD million</x:v>
      </x:c>
      <x:c r="H1108" t="str">
        <x:v>SRC-008</x:v>
      </x:c>
      <x:c r="I1108" t="str">
        <x:v>2018-02-28</x:v>
      </x:c>
      <x:c r="J1108" t="str"/>
      <x:c r="K1108" t="str">
        <x:v>https://www.sec.gov/Archives/edgar/data/1045810/000104581018000010/nvda-2018x10k.htm</x:v>
      </x:c>
      <x:c r="L1108" t="str">
        <x:v>Selected</x:v>
      </x:c>
      <x:c r="M1108" t="str">
        <x:v>Consolidated cash-flow statement; purchases of PPE and intangibles; row Cash capex, including intangibles where reported; Consolidated cash-flow statement; purchases of PPE and intangibles</x:v>
      </x:c>
    </x:row>
    <x:row r="1109" ht="23" customHeight="1">
      <x:c r="A1109" t="str">
        <x:v>FACT-1104</x:v>
      </x:c>
      <x:c r="B1109" t="str">
        <x:v>capex</x:v>
      </x:c>
      <x:c r="C1109" t="str">
        <x:v>FY2018</x:v>
      </x:c>
      <x:c r="D1109" t="str">
        <x:v>2017-01-30</x:v>
      </x:c>
      <x:c r="E1109" t="str">
        <x:v>2018-01-28</x:v>
      </x:c>
      <x:c r="F1109" s="63" t="n">
        <x:v>593</x:v>
      </x:c>
      <x:c r="G1109" s="65" t="str">
        <x:v>USD million</x:v>
      </x:c>
      <x:c r="H1109" t="str">
        <x:v>SRC-008</x:v>
      </x:c>
      <x:c r="I1109" t="str">
        <x:v>2018-02-28</x:v>
      </x:c>
      <x:c r="J1109" t="str"/>
      <x:c r="K1109" t="str">
        <x:v>https://www.sec.gov/Archives/edgar/data/1045810/000104581018000010/nvda-2018x10k.htm</x:v>
      </x:c>
      <x:c r="L1109" t="str">
        <x:v>Selected</x:v>
      </x:c>
      <x:c r="M1109" t="str">
        <x:v>Consolidated cash-flow statement; purchases of PPE and intangibles; row Cash capex, including intangibles where reported; Consolidated cash-flow statement; purchases of PPE and intangibles</x:v>
      </x:c>
    </x:row>
    <x:row r="1110" ht="23" customHeight="1">
      <x:c r="A1110" t="str">
        <x:v>FACT-1105</x:v>
      </x:c>
      <x:c r="B1110" t="str">
        <x:v>capex</x:v>
      </x:c>
      <x:c r="C1110" t="str">
        <x:v>FY2019</x:v>
      </x:c>
      <x:c r="D1110" t="str">
        <x:v>2018-01-29</x:v>
      </x:c>
      <x:c r="E1110" t="str">
        <x:v>2019-01-27</x:v>
      </x:c>
      <x:c r="F1110" s="63" t="n">
        <x:v>600</x:v>
      </x:c>
      <x:c r="G1110" s="65" t="str">
        <x:v>USD million</x:v>
      </x:c>
      <x:c r="H1110" t="str">
        <x:v>SRC-009</x:v>
      </x:c>
      <x:c r="I1110" t="str">
        <x:v>2021-02-26</x:v>
      </x:c>
      <x:c r="J1110" t="str"/>
      <x:c r="K1110" t="str">
        <x:v>https://www.sec.gov/Archives/edgar/data/1045810/000104581021000010/nvda-20210131.htm</x:v>
      </x:c>
      <x:c r="L1110" t="str">
        <x:v>Selected</x:v>
      </x:c>
      <x:c r="M1110" t="str">
        <x:v>Consolidated cash-flow statement, p.51; row Cash capex, including intangibles where reported; Consolidated cash-flow statement, p.51</x:v>
      </x:c>
    </x:row>
    <x:row r="1111" ht="23" customHeight="1">
      <x:c r="A1111" t="str">
        <x:v>FACT-1106</x:v>
      </x:c>
      <x:c r="B1111" t="str">
        <x:v>capex</x:v>
      </x:c>
      <x:c r="C1111" t="str">
        <x:v>FY2020</x:v>
      </x:c>
      <x:c r="D1111" t="str">
        <x:v>2019-01-28</x:v>
      </x:c>
      <x:c r="E1111" t="str">
        <x:v>2020-01-26</x:v>
      </x:c>
      <x:c r="F1111" s="63" t="n">
        <x:v>489</x:v>
      </x:c>
      <x:c r="G1111" s="65" t="str">
        <x:v>USD million</x:v>
      </x:c>
      <x:c r="H1111" t="str">
        <x:v>SRC-009</x:v>
      </x:c>
      <x:c r="I1111" t="str">
        <x:v>2021-02-26</x:v>
      </x:c>
      <x:c r="J1111" t="str"/>
      <x:c r="K1111" t="str">
        <x:v>https://www.sec.gov/Archives/edgar/data/1045810/000104581021000010/nvda-20210131.htm</x:v>
      </x:c>
      <x:c r="L1111" t="str">
        <x:v>Selected</x:v>
      </x:c>
      <x:c r="M1111" t="str">
        <x:v>Consolidated cash-flow statement, p.51; row Cash capex, including intangibles where reported; Consolidated cash-flow statement, p.51</x:v>
      </x:c>
    </x:row>
    <x:row r="1112" ht="23" customHeight="1">
      <x:c r="A1112" t="str">
        <x:v>FACT-1107</x:v>
      </x:c>
      <x:c r="B1112" t="str">
        <x:v>capex</x:v>
      </x:c>
      <x:c r="C1112" t="str">
        <x:v>FY2021</x:v>
      </x:c>
      <x:c r="D1112" t="str">
        <x:v>2020-01-27</x:v>
      </x:c>
      <x:c r="E1112" t="str">
        <x:v>2021-01-31</x:v>
      </x:c>
      <x:c r="F1112" s="63" t="n">
        <x:v>1128</x:v>
      </x:c>
      <x:c r="G1112" s="65" t="str">
        <x:v>USD million</x:v>
      </x:c>
      <x:c r="H1112" t="str">
        <x:v>SRC-009</x:v>
      </x:c>
      <x:c r="I1112" t="str">
        <x:v>2021-02-26</x:v>
      </x:c>
      <x:c r="J1112" t="str"/>
      <x:c r="K1112" t="str">
        <x:v>https://www.sec.gov/Archives/edgar/data/1045810/000104581021000010/nvda-20210131.htm</x:v>
      </x:c>
      <x:c r="L1112" t="str">
        <x:v>Selected</x:v>
      </x:c>
      <x:c r="M1112" t="str">
        <x:v>Consolidated cash-flow statement, p.51; row Cash capex, including intangibles where reported; Consolidated cash-flow statement, p.51</x:v>
      </x:c>
    </x:row>
    <x:row r="1113" ht="23" customHeight="1">
      <x:c r="A1113" t="str">
        <x:v>FACT-1108</x:v>
      </x:c>
      <x:c r="B1113" t="str">
        <x:v>gaming</x:v>
      </x:c>
      <x:c r="C1113" t="str">
        <x:v>FY2016</x:v>
      </x:c>
      <x:c r="D1113" t="str">
        <x:v>2015-01-26</x:v>
      </x:c>
      <x:c r="E1113" t="str">
        <x:v>2016-01-31</x:v>
      </x:c>
      <x:c r="F1113" s="63" t="n">
        <x:v>2818</x:v>
      </x:c>
      <x:c r="G1113" s="65" t="str">
        <x:v>USD million</x:v>
      </x:c>
      <x:c r="H1113" t="str">
        <x:v>SRC-008</x:v>
      </x:c>
      <x:c r="I1113" t="str">
        <x:v>2018-02-28</x:v>
      </x:c>
      <x:c r="J1113" t="str"/>
      <x:c r="K1113" t="str">
        <x:v>https://www.sec.gov/Archives/edgar/data/1045810/000104581018000010/nvda-2018x10k.htm</x:v>
      </x:c>
      <x:c r="L1113" t="str">
        <x:v>Selected</x:v>
      </x:c>
      <x:c r="M1113" t="str">
        <x:v>Segment Information; revenue by specialized market; OEM and IP is not identical to later OEM and Other; row Gaming revenue; Segment Information; revenue by specialized market; OEM and IP is not identical to later OEM and Other</x:v>
      </x:c>
    </x:row>
    <x:row r="1114" ht="23" customHeight="1">
      <x:c r="A1114" t="str">
        <x:v>FACT-1109</x:v>
      </x:c>
      <x:c r="B1114" t="str">
        <x:v>datacenter</x:v>
      </x:c>
      <x:c r="C1114" t="str">
        <x:v>FY2016</x:v>
      </x:c>
      <x:c r="D1114" t="str">
        <x:v>2015-01-26</x:v>
      </x:c>
      <x:c r="E1114" t="str">
        <x:v>2016-01-31</x:v>
      </x:c>
      <x:c r="F1114" s="63" t="n">
        <x:v>339</x:v>
      </x:c>
      <x:c r="G1114" s="65" t="str">
        <x:v>USD million</x:v>
      </x:c>
      <x:c r="H1114" t="str">
        <x:v>SRC-008</x:v>
      </x:c>
      <x:c r="I1114" t="str">
        <x:v>2018-02-28</x:v>
      </x:c>
      <x:c r="J1114" t="str"/>
      <x:c r="K1114" t="str">
        <x:v>https://www.sec.gov/Archives/edgar/data/1045810/000104581018000010/nvda-2018x10k.htm</x:v>
      </x:c>
      <x:c r="L1114" t="str">
        <x:v>Selected</x:v>
      </x:c>
      <x:c r="M1114" t="str">
        <x:v>Segment Information; revenue by specialized market; OEM and IP is not identical to later OEM and Other; row Data Center revenue; Segment Information; revenue by specialized market; OEM and IP is not identical to later OEM and Other</x:v>
      </x:c>
    </x:row>
    <x:row r="1115" ht="23" customHeight="1">
      <x:c r="A1115" t="str">
        <x:v>FACT-1110</x:v>
      </x:c>
      <x:c r="B1115" t="str">
        <x:v>proviz</x:v>
      </x:c>
      <x:c r="C1115" t="str">
        <x:v>FY2016</x:v>
      </x:c>
      <x:c r="D1115" t="str">
        <x:v>2015-01-26</x:v>
      </x:c>
      <x:c r="E1115" t="str">
        <x:v>2016-01-31</x:v>
      </x:c>
      <x:c r="F1115" s="63" t="n">
        <x:v>750</x:v>
      </x:c>
      <x:c r="G1115" s="65" t="str">
        <x:v>USD million</x:v>
      </x:c>
      <x:c r="H1115" t="str">
        <x:v>SRC-008</x:v>
      </x:c>
      <x:c r="I1115" t="str">
        <x:v>2018-02-28</x:v>
      </x:c>
      <x:c r="J1115" t="str"/>
      <x:c r="K1115" t="str">
        <x:v>https://www.sec.gov/Archives/edgar/data/1045810/000104581018000010/nvda-2018x10k.htm</x:v>
      </x:c>
      <x:c r="L1115" t="str">
        <x:v>Selected</x:v>
      </x:c>
      <x:c r="M1115" t="str">
        <x:v>Segment Information; revenue by specialized market; OEM and IP is not identical to later OEM and Other; row Professional Visualization revenue; Segment Information; revenue by specialized market; OEM and IP is not identical to later OEM and Other</x:v>
      </x:c>
    </x:row>
    <x:row r="1116" ht="23" customHeight="1">
      <x:c r="A1116" t="str">
        <x:v>FACT-1111</x:v>
      </x:c>
      <x:c r="B1116" t="str">
        <x:v>automotive</x:v>
      </x:c>
      <x:c r="C1116" t="str">
        <x:v>FY2016</x:v>
      </x:c>
      <x:c r="D1116" t="str">
        <x:v>2015-01-26</x:v>
      </x:c>
      <x:c r="E1116" t="str">
        <x:v>2016-01-31</x:v>
      </x:c>
      <x:c r="F1116" s="63" t="n">
        <x:v>320</x:v>
      </x:c>
      <x:c r="G1116" s="65" t="str">
        <x:v>USD million</x:v>
      </x:c>
      <x:c r="H1116" t="str">
        <x:v>SRC-008</x:v>
      </x:c>
      <x:c r="I1116" t="str">
        <x:v>2018-02-28</x:v>
      </x:c>
      <x:c r="J1116" t="str"/>
      <x:c r="K1116" t="str">
        <x:v>https://www.sec.gov/Archives/edgar/data/1045810/000104581018000010/nvda-2018x10k.htm</x:v>
      </x:c>
      <x:c r="L1116" t="str">
        <x:v>Selected</x:v>
      </x:c>
      <x:c r="M1116" t="str">
        <x:v>Segment Information; revenue by specialized market; OEM and IP is not identical to later OEM and Other; row Automotive revenue; Segment Information; revenue by specialized market; OEM and IP is not identical to later OEM and Other</x:v>
      </x:c>
    </x:row>
    <x:row r="1117" ht="23" customHeight="1">
      <x:c r="A1117" t="str">
        <x:v>FACT-1112</x:v>
      </x:c>
      <x:c r="B1117" t="str">
        <x:v>oem_ip</x:v>
      </x:c>
      <x:c r="C1117" t="str">
        <x:v>FY2016</x:v>
      </x:c>
      <x:c r="D1117" t="str">
        <x:v>2015-01-26</x:v>
      </x:c>
      <x:c r="E1117" t="str">
        <x:v>2016-01-31</x:v>
      </x:c>
      <x:c r="F1117" s="63" t="n">
        <x:v>783</x:v>
      </x:c>
      <x:c r="G1117" s="65" t="str">
        <x:v>USD million</x:v>
      </x:c>
      <x:c r="H1117" t="str">
        <x:v>SRC-008</x:v>
      </x:c>
      <x:c r="I1117" t="str">
        <x:v>2018-02-28</x:v>
      </x:c>
      <x:c r="J1117" t="str"/>
      <x:c r="K1117" t="str">
        <x:v>https://www.sec.gov/Archives/edgar/data/1045810/000104581018000010/nvda-2018x10k.htm</x:v>
      </x:c>
      <x:c r="L1117" t="str">
        <x:v>Selected</x:v>
      </x:c>
      <x:c r="M1117" t="str">
        <x:v>Segment Information; revenue by specialized market; OEM and IP is not identical to later OEM and Other; row OEM and IP revenue — legacy classification; Segment Information; revenue by specialized market; OEM and IP is not identical to later OEM and Other</x:v>
      </x:c>
    </x:row>
    <x:row r="1118" ht="23" customHeight="1">
      <x:c r="A1118" t="str">
        <x:v>FACT-1113</x:v>
      </x:c>
      <x:c r="B1118" t="str">
        <x:v>gaming</x:v>
      </x:c>
      <x:c r="C1118" t="str">
        <x:v>FY2017</x:v>
      </x:c>
      <x:c r="D1118" t="str">
        <x:v>2016-02-01</x:v>
      </x:c>
      <x:c r="E1118" t="str">
        <x:v>2017-01-29</x:v>
      </x:c>
      <x:c r="F1118" s="63" t="n">
        <x:v>4060</x:v>
      </x:c>
      <x:c r="G1118" s="65" t="str">
        <x:v>USD million</x:v>
      </x:c>
      <x:c r="H1118" t="str">
        <x:v>SRC-008</x:v>
      </x:c>
      <x:c r="I1118" t="str">
        <x:v>2018-02-28</x:v>
      </x:c>
      <x:c r="J1118" t="str"/>
      <x:c r="K1118" t="str">
        <x:v>https://www.sec.gov/Archives/edgar/data/1045810/000104581018000010/nvda-2018x10k.htm</x:v>
      </x:c>
      <x:c r="L1118" t="str">
        <x:v>Selected</x:v>
      </x:c>
      <x:c r="M1118" t="str">
        <x:v>Segment Information; revenue by specialized market; OEM and IP is not identical to later OEM and Other; row Gaming revenue; Segment Information; revenue by specialized market; OEM and IP is not identical to later OEM and Other</x:v>
      </x:c>
    </x:row>
    <x:row r="1119" ht="23" customHeight="1">
      <x:c r="A1119" t="str">
        <x:v>FACT-1114</x:v>
      </x:c>
      <x:c r="B1119" t="str">
        <x:v>datacenter</x:v>
      </x:c>
      <x:c r="C1119" t="str">
        <x:v>FY2017</x:v>
      </x:c>
      <x:c r="D1119" t="str">
        <x:v>2016-02-01</x:v>
      </x:c>
      <x:c r="E1119" t="str">
        <x:v>2017-01-29</x:v>
      </x:c>
      <x:c r="F1119" s="63" t="n">
        <x:v>830</x:v>
      </x:c>
      <x:c r="G1119" s="65" t="str">
        <x:v>USD million</x:v>
      </x:c>
      <x:c r="H1119" t="str">
        <x:v>SRC-008</x:v>
      </x:c>
      <x:c r="I1119" t="str">
        <x:v>2018-02-28</x:v>
      </x:c>
      <x:c r="J1119" t="str"/>
      <x:c r="K1119" t="str">
        <x:v>https://www.sec.gov/Archives/edgar/data/1045810/000104581018000010/nvda-2018x10k.htm</x:v>
      </x:c>
      <x:c r="L1119" t="str">
        <x:v>Selected</x:v>
      </x:c>
      <x:c r="M1119" t="str">
        <x:v>Segment Information; revenue by specialized market; OEM and IP is not identical to later OEM and Other; row Data Center revenue; Segment Information; revenue by specialized market; OEM and IP is not identical to later OEM and Other</x:v>
      </x:c>
    </x:row>
    <x:row r="1120" ht="23" customHeight="1">
      <x:c r="A1120" t="str">
        <x:v>FACT-1115</x:v>
      </x:c>
      <x:c r="B1120" t="str">
        <x:v>proviz</x:v>
      </x:c>
      <x:c r="C1120" t="str">
        <x:v>FY2017</x:v>
      </x:c>
      <x:c r="D1120" t="str">
        <x:v>2016-02-01</x:v>
      </x:c>
      <x:c r="E1120" t="str">
        <x:v>2017-01-29</x:v>
      </x:c>
      <x:c r="F1120" s="63" t="n">
        <x:v>835</x:v>
      </x:c>
      <x:c r="G1120" s="65" t="str">
        <x:v>USD million</x:v>
      </x:c>
      <x:c r="H1120" t="str">
        <x:v>SRC-008</x:v>
      </x:c>
      <x:c r="I1120" t="str">
        <x:v>2018-02-28</x:v>
      </x:c>
      <x:c r="J1120" t="str"/>
      <x:c r="K1120" t="str">
        <x:v>https://www.sec.gov/Archives/edgar/data/1045810/000104581018000010/nvda-2018x10k.htm</x:v>
      </x:c>
      <x:c r="L1120" t="str">
        <x:v>Selected</x:v>
      </x:c>
      <x:c r="M1120" t="str">
        <x:v>Segment Information; revenue by specialized market; OEM and IP is not identical to later OEM and Other; row Professional Visualization revenue; Segment Information; revenue by specialized market; OEM and IP is not identical to later OEM and Other</x:v>
      </x:c>
    </x:row>
    <x:row r="1121" ht="23" customHeight="1">
      <x:c r="A1121" t="str">
        <x:v>FACT-1116</x:v>
      </x:c>
      <x:c r="B1121" t="str">
        <x:v>automotive</x:v>
      </x:c>
      <x:c r="C1121" t="str">
        <x:v>FY2017</x:v>
      </x:c>
      <x:c r="D1121" t="str">
        <x:v>2016-02-01</x:v>
      </x:c>
      <x:c r="E1121" t="str">
        <x:v>2017-01-29</x:v>
      </x:c>
      <x:c r="F1121" s="63" t="n">
        <x:v>487</x:v>
      </x:c>
      <x:c r="G1121" s="65" t="str">
        <x:v>USD million</x:v>
      </x:c>
      <x:c r="H1121" t="str">
        <x:v>SRC-008</x:v>
      </x:c>
      <x:c r="I1121" t="str">
        <x:v>2018-02-28</x:v>
      </x:c>
      <x:c r="J1121" t="str"/>
      <x:c r="K1121" t="str">
        <x:v>https://www.sec.gov/Archives/edgar/data/1045810/000104581018000010/nvda-2018x10k.htm</x:v>
      </x:c>
      <x:c r="L1121" t="str">
        <x:v>Selected</x:v>
      </x:c>
      <x:c r="M1121" t="str">
        <x:v>Segment Information; revenue by specialized market; OEM and IP is not identical to later OEM and Other; row Automotive revenue; Segment Information; revenue by specialized market; OEM and IP is not identical to later OEM and Other</x:v>
      </x:c>
    </x:row>
    <x:row r="1122" ht="23" customHeight="1">
      <x:c r="A1122" t="str">
        <x:v>FACT-1117</x:v>
      </x:c>
      <x:c r="B1122" t="str">
        <x:v>oem_ip</x:v>
      </x:c>
      <x:c r="C1122" t="str">
        <x:v>FY2017</x:v>
      </x:c>
      <x:c r="D1122" t="str">
        <x:v>2016-02-01</x:v>
      </x:c>
      <x:c r="E1122" t="str">
        <x:v>2017-01-29</x:v>
      </x:c>
      <x:c r="F1122" s="63" t="n">
        <x:v>698</x:v>
      </x:c>
      <x:c r="G1122" s="65" t="str">
        <x:v>USD million</x:v>
      </x:c>
      <x:c r="H1122" t="str">
        <x:v>SRC-008</x:v>
      </x:c>
      <x:c r="I1122" t="str">
        <x:v>2018-02-28</x:v>
      </x:c>
      <x:c r="J1122" t="str"/>
      <x:c r="K1122" t="str">
        <x:v>https://www.sec.gov/Archives/edgar/data/1045810/000104581018000010/nvda-2018x10k.htm</x:v>
      </x:c>
      <x:c r="L1122" t="str">
        <x:v>Selected</x:v>
      </x:c>
      <x:c r="M1122" t="str">
        <x:v>Segment Information; revenue by specialized market; OEM and IP is not identical to later OEM and Other; row OEM and IP revenue — legacy classification; Segment Information; revenue by specialized market; OEM and IP is not identical to later OEM and Other</x:v>
      </x:c>
    </x:row>
    <x:row r="1123" ht="23" customHeight="1">
      <x:c r="A1123" t="str">
        <x:v>FACT-1118</x:v>
      </x:c>
      <x:c r="B1123" t="str">
        <x:v>gaming</x:v>
      </x:c>
      <x:c r="C1123" t="str">
        <x:v>FY2018</x:v>
      </x:c>
      <x:c r="D1123" t="str">
        <x:v>2017-01-30</x:v>
      </x:c>
      <x:c r="E1123" t="str">
        <x:v>2018-01-28</x:v>
      </x:c>
      <x:c r="F1123" s="63" t="n">
        <x:v>5513</x:v>
      </x:c>
      <x:c r="G1123" s="65" t="str">
        <x:v>USD million</x:v>
      </x:c>
      <x:c r="H1123" t="str">
        <x:v>SRC-008</x:v>
      </x:c>
      <x:c r="I1123" t="str">
        <x:v>2018-02-28</x:v>
      </x:c>
      <x:c r="J1123" t="str"/>
      <x:c r="K1123" t="str">
        <x:v>https://www.sec.gov/Archives/edgar/data/1045810/000104581018000010/nvda-2018x10k.htm</x:v>
      </x:c>
      <x:c r="L1123" t="str">
        <x:v>Selected</x:v>
      </x:c>
      <x:c r="M1123" t="str">
        <x:v>Segment Information; revenue by specialized market; OEM and IP is not identical to later OEM and Other; row Gaming revenue; Segment Information; revenue by specialized market; OEM and IP is not identical to later OEM and Other</x:v>
      </x:c>
    </x:row>
    <x:row r="1124" ht="23" customHeight="1">
      <x:c r="A1124" t="str">
        <x:v>FACT-1119</x:v>
      </x:c>
      <x:c r="B1124" t="str">
        <x:v>datacenter</x:v>
      </x:c>
      <x:c r="C1124" t="str">
        <x:v>FY2018</x:v>
      </x:c>
      <x:c r="D1124" t="str">
        <x:v>2017-01-30</x:v>
      </x:c>
      <x:c r="E1124" t="str">
        <x:v>2018-01-28</x:v>
      </x:c>
      <x:c r="F1124" s="63" t="n">
        <x:v>1932</x:v>
      </x:c>
      <x:c r="G1124" s="65" t="str">
        <x:v>USD million</x:v>
      </x:c>
      <x:c r="H1124" t="str">
        <x:v>SRC-008</x:v>
      </x:c>
      <x:c r="I1124" t="str">
        <x:v>2018-02-28</x:v>
      </x:c>
      <x:c r="J1124" t="str"/>
      <x:c r="K1124" t="str">
        <x:v>https://www.sec.gov/Archives/edgar/data/1045810/000104581018000010/nvda-2018x10k.htm</x:v>
      </x:c>
      <x:c r="L1124" t="str">
        <x:v>Selected</x:v>
      </x:c>
      <x:c r="M1124" t="str">
        <x:v>Segment Information; revenue by specialized market; OEM and IP is not identical to later OEM and Other; row Data Center revenue; Segment Information; revenue by specialized market; OEM and IP is not identical to later OEM and Other</x:v>
      </x:c>
    </x:row>
    <x:row r="1125" ht="23" customHeight="1">
      <x:c r="A1125" t="str">
        <x:v>FACT-1120</x:v>
      </x:c>
      <x:c r="B1125" t="str">
        <x:v>proviz</x:v>
      </x:c>
      <x:c r="C1125" t="str">
        <x:v>FY2018</x:v>
      </x:c>
      <x:c r="D1125" t="str">
        <x:v>2017-01-30</x:v>
      </x:c>
      <x:c r="E1125" t="str">
        <x:v>2018-01-28</x:v>
      </x:c>
      <x:c r="F1125" s="63" t="n">
        <x:v>934</x:v>
      </x:c>
      <x:c r="G1125" s="65" t="str">
        <x:v>USD million</x:v>
      </x:c>
      <x:c r="H1125" t="str">
        <x:v>SRC-008</x:v>
      </x:c>
      <x:c r="I1125" t="str">
        <x:v>2018-02-28</x:v>
      </x:c>
      <x:c r="J1125" t="str"/>
      <x:c r="K1125" t="str">
        <x:v>https://www.sec.gov/Archives/edgar/data/1045810/000104581018000010/nvda-2018x10k.htm</x:v>
      </x:c>
      <x:c r="L1125" t="str">
        <x:v>Selected</x:v>
      </x:c>
      <x:c r="M1125" t="str">
        <x:v>Segment Information; revenue by specialized market; OEM and IP is not identical to later OEM and Other; row Professional Visualization revenue; Segment Information; revenue by specialized market; OEM and IP is not identical to later OEM and Other</x:v>
      </x:c>
    </x:row>
    <x:row r="1126" ht="23" customHeight="1">
      <x:c r="A1126" t="str">
        <x:v>FACT-1121</x:v>
      </x:c>
      <x:c r="B1126" t="str">
        <x:v>automotive</x:v>
      </x:c>
      <x:c r="C1126" t="str">
        <x:v>FY2018</x:v>
      </x:c>
      <x:c r="D1126" t="str">
        <x:v>2017-01-30</x:v>
      </x:c>
      <x:c r="E1126" t="str">
        <x:v>2018-01-28</x:v>
      </x:c>
      <x:c r="F1126" s="63" t="n">
        <x:v>558</x:v>
      </x:c>
      <x:c r="G1126" s="65" t="str">
        <x:v>USD million</x:v>
      </x:c>
      <x:c r="H1126" t="str">
        <x:v>SRC-008</x:v>
      </x:c>
      <x:c r="I1126" t="str">
        <x:v>2018-02-28</x:v>
      </x:c>
      <x:c r="J1126" t="str"/>
      <x:c r="K1126" t="str">
        <x:v>https://www.sec.gov/Archives/edgar/data/1045810/000104581018000010/nvda-2018x10k.htm</x:v>
      </x:c>
      <x:c r="L1126" t="str">
        <x:v>Selected</x:v>
      </x:c>
      <x:c r="M1126" t="str">
        <x:v>Segment Information; revenue by specialized market; OEM and IP is not identical to later OEM and Other; row Automotive revenue; Segment Information; revenue by specialized market; OEM and IP is not identical to later OEM and Other</x:v>
      </x:c>
    </x:row>
    <x:row r="1127" ht="23" customHeight="1">
      <x:c r="A1127" t="str">
        <x:v>FACT-1122</x:v>
      </x:c>
      <x:c r="B1127" t="str">
        <x:v>oem_ip</x:v>
      </x:c>
      <x:c r="C1127" t="str">
        <x:v>FY2018</x:v>
      </x:c>
      <x:c r="D1127" t="str">
        <x:v>2017-01-30</x:v>
      </x:c>
      <x:c r="E1127" t="str">
        <x:v>2018-01-28</x:v>
      </x:c>
      <x:c r="F1127" s="63" t="n">
        <x:v>777</x:v>
      </x:c>
      <x:c r="G1127" s="65" t="str">
        <x:v>USD million</x:v>
      </x:c>
      <x:c r="H1127" t="str">
        <x:v>SRC-008</x:v>
      </x:c>
      <x:c r="I1127" t="str">
        <x:v>2018-02-28</x:v>
      </x:c>
      <x:c r="J1127" t="str"/>
      <x:c r="K1127" t="str">
        <x:v>https://www.sec.gov/Archives/edgar/data/1045810/000104581018000010/nvda-2018x10k.htm</x:v>
      </x:c>
      <x:c r="L1127" t="str">
        <x:v>Selected</x:v>
      </x:c>
      <x:c r="M1127" t="str">
        <x:v>Segment Information; revenue by specialized market; OEM and IP is not identical to later OEM and Other; row OEM and IP revenue — legacy classification; Segment Information; revenue by specialized market; OEM and IP is not identical to later OEM and Other</x:v>
      </x:c>
    </x:row>
    <x:row r="1128" ht="23" customHeight="1">
      <x:c r="A1128" t="str">
        <x:v>FACT-1123</x:v>
      </x:c>
      <x:c r="B1128" t="str">
        <x:v>gaming</x:v>
      </x:c>
      <x:c r="C1128" t="str">
        <x:v>FY2019</x:v>
      </x:c>
      <x:c r="D1128" t="str">
        <x:v>2018-01-29</x:v>
      </x:c>
      <x:c r="E1128" t="str">
        <x:v>2019-01-27</x:v>
      </x:c>
      <x:c r="F1128" s="63" t="n">
        <x:v>6246</x:v>
      </x:c>
      <x:c r="G1128" s="65" t="str">
        <x:v>USD million</x:v>
      </x:c>
      <x:c r="H1128" t="str">
        <x:v>SRC-009</x:v>
      </x:c>
      <x:c r="I1128" t="str">
        <x:v>2021-02-26</x:v>
      </x:c>
      <x:c r="J1128" t="str"/>
      <x:c r="K1128" t="str">
        <x:v>https://www.sec.gov/Archives/edgar/data/1045810/000104581021000010/nvda-20210131.htm</x:v>
      </x:c>
      <x:c r="L1128" t="str">
        <x:v>Selected</x:v>
      </x:c>
      <x:c r="M1128" t="str">
        <x:v>Segment Information; revenue by specialized market; row Gaming revenue; Segment Information; revenue by specialized market</x:v>
      </x:c>
    </x:row>
    <x:row r="1129" ht="23" customHeight="1">
      <x:c r="A1129" t="str">
        <x:v>FACT-1124</x:v>
      </x:c>
      <x:c r="B1129" t="str">
        <x:v>datacenter</x:v>
      </x:c>
      <x:c r="C1129" t="str">
        <x:v>FY2019</x:v>
      </x:c>
      <x:c r="D1129" t="str">
        <x:v>2018-01-29</x:v>
      </x:c>
      <x:c r="E1129" t="str">
        <x:v>2019-01-27</x:v>
      </x:c>
      <x:c r="F1129" s="63" t="n">
        <x:v>2932</x:v>
      </x:c>
      <x:c r="G1129" s="65" t="str">
        <x:v>USD million</x:v>
      </x:c>
      <x:c r="H1129" t="str">
        <x:v>SRC-009</x:v>
      </x:c>
      <x:c r="I1129" t="str">
        <x:v>2021-02-26</x:v>
      </x:c>
      <x:c r="J1129" t="str"/>
      <x:c r="K1129" t="str">
        <x:v>https://www.sec.gov/Archives/edgar/data/1045810/000104581021000010/nvda-20210131.htm</x:v>
      </x:c>
      <x:c r="L1129" t="str">
        <x:v>Selected</x:v>
      </x:c>
      <x:c r="M1129" t="str">
        <x:v>Segment Information; revenue by specialized market; row Data Center revenue; Segment Information; revenue by specialized market</x:v>
      </x:c>
    </x:row>
    <x:row r="1130" ht="23" customHeight="1">
      <x:c r="A1130" t="str">
        <x:v>FACT-1125</x:v>
      </x:c>
      <x:c r="B1130" t="str">
        <x:v>proviz</x:v>
      </x:c>
      <x:c r="C1130" t="str">
        <x:v>FY2019</x:v>
      </x:c>
      <x:c r="D1130" t="str">
        <x:v>2018-01-29</x:v>
      </x:c>
      <x:c r="E1130" t="str">
        <x:v>2019-01-27</x:v>
      </x:c>
      <x:c r="F1130" s="63" t="n">
        <x:v>1130</x:v>
      </x:c>
      <x:c r="G1130" s="65" t="str">
        <x:v>USD million</x:v>
      </x:c>
      <x:c r="H1130" t="str">
        <x:v>SRC-009</x:v>
      </x:c>
      <x:c r="I1130" t="str">
        <x:v>2021-02-26</x:v>
      </x:c>
      <x:c r="J1130" t="str"/>
      <x:c r="K1130" t="str">
        <x:v>https://www.sec.gov/Archives/edgar/data/1045810/000104581021000010/nvda-20210131.htm</x:v>
      </x:c>
      <x:c r="L1130" t="str">
        <x:v>Selected</x:v>
      </x:c>
      <x:c r="M1130" t="str">
        <x:v>Segment Information; revenue by specialized market; row Professional Visualization revenue; Segment Information; revenue by specialized market</x:v>
      </x:c>
    </x:row>
    <x:row r="1131" ht="23" customHeight="1">
      <x:c r="A1131" t="str">
        <x:v>FACT-1126</x:v>
      </x:c>
      <x:c r="B1131" t="str">
        <x:v>automotive</x:v>
      </x:c>
      <x:c r="C1131" t="str">
        <x:v>FY2019</x:v>
      </x:c>
      <x:c r="D1131" t="str">
        <x:v>2018-01-29</x:v>
      </x:c>
      <x:c r="E1131" t="str">
        <x:v>2019-01-27</x:v>
      </x:c>
      <x:c r="F1131" s="63" t="n">
        <x:v>641</x:v>
      </x:c>
      <x:c r="G1131" s="65" t="str">
        <x:v>USD million</x:v>
      </x:c>
      <x:c r="H1131" t="str">
        <x:v>SRC-009</x:v>
      </x:c>
      <x:c r="I1131" t="str">
        <x:v>2021-02-26</x:v>
      </x:c>
      <x:c r="J1131" t="str"/>
      <x:c r="K1131" t="str">
        <x:v>https://www.sec.gov/Archives/edgar/data/1045810/000104581021000010/nvda-20210131.htm</x:v>
      </x:c>
      <x:c r="L1131" t="str">
        <x:v>Selected</x:v>
      </x:c>
      <x:c r="M1131" t="str">
        <x:v>Segment Information; revenue by specialized market; row Automotive revenue; Segment Information; revenue by specialized market</x:v>
      </x:c>
    </x:row>
    <x:row r="1132" ht="23" customHeight="1">
      <x:c r="A1132" t="str">
        <x:v>FACT-1127</x:v>
      </x:c>
      <x:c r="B1132" t="str">
        <x:v>oem</x:v>
      </x:c>
      <x:c r="C1132" t="str">
        <x:v>FY2019</x:v>
      </x:c>
      <x:c r="D1132" t="str">
        <x:v>2018-01-29</x:v>
      </x:c>
      <x:c r="E1132" t="str">
        <x:v>2019-01-27</x:v>
      </x:c>
      <x:c r="F1132" s="63" t="n">
        <x:v>767</x:v>
      </x:c>
      <x:c r="G1132" s="65" t="str">
        <x:v>USD million</x:v>
      </x:c>
      <x:c r="H1132" t="str">
        <x:v>SRC-009</x:v>
      </x:c>
      <x:c r="I1132" t="str">
        <x:v>2021-02-26</x:v>
      </x:c>
      <x:c r="J1132" t="str"/>
      <x:c r="K1132" t="str">
        <x:v>https://www.sec.gov/Archives/edgar/data/1045810/000104581021000010/nvda-20210131.htm</x:v>
      </x:c>
      <x:c r="L1132" t="str">
        <x:v>Selected</x:v>
      </x:c>
      <x:c r="M1132" t="str">
        <x:v>Segment Information; revenue by specialized market; row OEM and Other revenue; Segment Information; revenue by specialized market</x:v>
      </x:c>
    </x:row>
    <x:row r="1133" ht="23" customHeight="1">
      <x:c r="A1133" t="str">
        <x:v>FACT-1128</x:v>
      </x:c>
      <x:c r="B1133" t="str">
        <x:v>gaming</x:v>
      </x:c>
      <x:c r="C1133" t="str">
        <x:v>FY2020</x:v>
      </x:c>
      <x:c r="D1133" t="str">
        <x:v>2019-01-28</x:v>
      </x:c>
      <x:c r="E1133" t="str">
        <x:v>2020-01-26</x:v>
      </x:c>
      <x:c r="F1133" s="63" t="n">
        <x:v>5518</x:v>
      </x:c>
      <x:c r="G1133" s="65" t="str">
        <x:v>USD million</x:v>
      </x:c>
      <x:c r="H1133" t="str">
        <x:v>SRC-009</x:v>
      </x:c>
      <x:c r="I1133" t="str">
        <x:v>2021-02-26</x:v>
      </x:c>
      <x:c r="J1133" t="str"/>
      <x:c r="K1133" t="str">
        <x:v>https://www.sec.gov/Archives/edgar/data/1045810/000104581021000010/nvda-20210131.htm</x:v>
      </x:c>
      <x:c r="L1133" t="str">
        <x:v>Selected</x:v>
      </x:c>
      <x:c r="M1133" t="str">
        <x:v>Segment Information; revenue by specialized market; row Gaming revenue; Segment Information; revenue by specialized market</x:v>
      </x:c>
    </x:row>
    <x:row r="1134" ht="23" customHeight="1">
      <x:c r="A1134" t="str">
        <x:v>FACT-1129</x:v>
      </x:c>
      <x:c r="B1134" t="str">
        <x:v>datacenter</x:v>
      </x:c>
      <x:c r="C1134" t="str">
        <x:v>FY2020</x:v>
      </x:c>
      <x:c r="D1134" t="str">
        <x:v>2019-01-28</x:v>
      </x:c>
      <x:c r="E1134" t="str">
        <x:v>2020-01-26</x:v>
      </x:c>
      <x:c r="F1134" s="63" t="n">
        <x:v>2983</x:v>
      </x:c>
      <x:c r="G1134" s="65" t="str">
        <x:v>USD million</x:v>
      </x:c>
      <x:c r="H1134" t="str">
        <x:v>SRC-009</x:v>
      </x:c>
      <x:c r="I1134" t="str">
        <x:v>2021-02-26</x:v>
      </x:c>
      <x:c r="J1134" t="str"/>
      <x:c r="K1134" t="str">
        <x:v>https://www.sec.gov/Archives/edgar/data/1045810/000104581021000010/nvda-20210131.htm</x:v>
      </x:c>
      <x:c r="L1134" t="str">
        <x:v>Selected</x:v>
      </x:c>
      <x:c r="M1134" t="str">
        <x:v>Segment Information; revenue by specialized market; row Data Center revenue; Segment Information; revenue by specialized market</x:v>
      </x:c>
    </x:row>
    <x:row r="1135" ht="23" customHeight="1">
      <x:c r="A1135" t="str">
        <x:v>FACT-1130</x:v>
      </x:c>
      <x:c r="B1135" t="str">
        <x:v>proviz</x:v>
      </x:c>
      <x:c r="C1135" t="str">
        <x:v>FY2020</x:v>
      </x:c>
      <x:c r="D1135" t="str">
        <x:v>2019-01-28</x:v>
      </x:c>
      <x:c r="E1135" t="str">
        <x:v>2020-01-26</x:v>
      </x:c>
      <x:c r="F1135" s="63" t="n">
        <x:v>1212</x:v>
      </x:c>
      <x:c r="G1135" s="65" t="str">
        <x:v>USD million</x:v>
      </x:c>
      <x:c r="H1135" t="str">
        <x:v>SRC-009</x:v>
      </x:c>
      <x:c r="I1135" t="str">
        <x:v>2021-02-26</x:v>
      </x:c>
      <x:c r="J1135" t="str"/>
      <x:c r="K1135" t="str">
        <x:v>https://www.sec.gov/Archives/edgar/data/1045810/000104581021000010/nvda-20210131.htm</x:v>
      </x:c>
      <x:c r="L1135" t="str">
        <x:v>Selected</x:v>
      </x:c>
      <x:c r="M1135" t="str">
        <x:v>Segment Information; revenue by specialized market; row Professional Visualization revenue; Segment Information; revenue by specialized market</x:v>
      </x:c>
    </x:row>
    <x:row r="1136" ht="23" customHeight="1">
      <x:c r="A1136" t="str">
        <x:v>FACT-1131</x:v>
      </x:c>
      <x:c r="B1136" t="str">
        <x:v>automotive</x:v>
      </x:c>
      <x:c r="C1136" t="str">
        <x:v>FY2020</x:v>
      </x:c>
      <x:c r="D1136" t="str">
        <x:v>2019-01-28</x:v>
      </x:c>
      <x:c r="E1136" t="str">
        <x:v>2020-01-26</x:v>
      </x:c>
      <x:c r="F1136" s="63" t="n">
        <x:v>700</x:v>
      </x:c>
      <x:c r="G1136" s="65" t="str">
        <x:v>USD million</x:v>
      </x:c>
      <x:c r="H1136" t="str">
        <x:v>SRC-009</x:v>
      </x:c>
      <x:c r="I1136" t="str">
        <x:v>2021-02-26</x:v>
      </x:c>
      <x:c r="J1136" t="str"/>
      <x:c r="K1136" t="str">
        <x:v>https://www.sec.gov/Archives/edgar/data/1045810/000104581021000010/nvda-20210131.htm</x:v>
      </x:c>
      <x:c r="L1136" t="str">
        <x:v>Selected</x:v>
      </x:c>
      <x:c r="M1136" t="str">
        <x:v>Segment Information; revenue by specialized market; row Automotive revenue; Segment Information; revenue by specialized market</x:v>
      </x:c>
    </x:row>
    <x:row r="1137" ht="23" customHeight="1">
      <x:c r="A1137" t="str">
        <x:v>FACT-1132</x:v>
      </x:c>
      <x:c r="B1137" t="str">
        <x:v>oem</x:v>
      </x:c>
      <x:c r="C1137" t="str">
        <x:v>FY2020</x:v>
      </x:c>
      <x:c r="D1137" t="str">
        <x:v>2019-01-28</x:v>
      </x:c>
      <x:c r="E1137" t="str">
        <x:v>2020-01-26</x:v>
      </x:c>
      <x:c r="F1137" s="63" t="n">
        <x:v>505</x:v>
      </x:c>
      <x:c r="G1137" s="65" t="str">
        <x:v>USD million</x:v>
      </x:c>
      <x:c r="H1137" t="str">
        <x:v>SRC-009</x:v>
      </x:c>
      <x:c r="I1137" t="str">
        <x:v>2021-02-26</x:v>
      </x:c>
      <x:c r="J1137" t="str"/>
      <x:c r="K1137" t="str">
        <x:v>https://www.sec.gov/Archives/edgar/data/1045810/000104581021000010/nvda-20210131.htm</x:v>
      </x:c>
      <x:c r="L1137" t="str">
        <x:v>Selected</x:v>
      </x:c>
      <x:c r="M1137" t="str">
        <x:v>Segment Information; revenue by specialized market; row OEM and Other revenue; Segment Information; revenue by specialized market</x:v>
      </x:c>
    </x:row>
    <x:row r="1138" ht="23" customHeight="1">
      <x:c r="A1138" t="str">
        <x:v>FACT-1133</x:v>
      </x:c>
      <x:c r="B1138" t="str">
        <x:v>gaming</x:v>
      </x:c>
      <x:c r="C1138" t="str">
        <x:v>FY2021</x:v>
      </x:c>
      <x:c r="D1138" t="str">
        <x:v>2020-01-27</x:v>
      </x:c>
      <x:c r="E1138" t="str">
        <x:v>2021-01-31</x:v>
      </x:c>
      <x:c r="F1138" s="63" t="n">
        <x:v>7759</x:v>
      </x:c>
      <x:c r="G1138" s="65" t="str">
        <x:v>USD million</x:v>
      </x:c>
      <x:c r="H1138" t="str">
        <x:v>SRC-009</x:v>
      </x:c>
      <x:c r="I1138" t="str">
        <x:v>2021-02-26</x:v>
      </x:c>
      <x:c r="J1138" t="str"/>
      <x:c r="K1138" t="str">
        <x:v>https://www.sec.gov/Archives/edgar/data/1045810/000104581021000010/nvda-20210131.htm</x:v>
      </x:c>
      <x:c r="L1138" t="str">
        <x:v>Selected</x:v>
      </x:c>
      <x:c r="M1138" t="str">
        <x:v>Segment Information; revenue by specialized market; row Gaming revenue; Segment Information; revenue by specialized market</x:v>
      </x:c>
    </x:row>
    <x:row r="1139" ht="23" customHeight="1">
      <x:c r="A1139" t="str">
        <x:v>FACT-1134</x:v>
      </x:c>
      <x:c r="B1139" t="str">
        <x:v>datacenter</x:v>
      </x:c>
      <x:c r="C1139" t="str">
        <x:v>FY2021</x:v>
      </x:c>
      <x:c r="D1139" t="str">
        <x:v>2020-01-27</x:v>
      </x:c>
      <x:c r="E1139" t="str">
        <x:v>2021-01-31</x:v>
      </x:c>
      <x:c r="F1139" s="63" t="n">
        <x:v>6696</x:v>
      </x:c>
      <x:c r="G1139" s="65" t="str">
        <x:v>USD million</x:v>
      </x:c>
      <x:c r="H1139" t="str">
        <x:v>SRC-009</x:v>
      </x:c>
      <x:c r="I1139" t="str">
        <x:v>2021-02-26</x:v>
      </x:c>
      <x:c r="J1139" t="str"/>
      <x:c r="K1139" t="str">
        <x:v>https://www.sec.gov/Archives/edgar/data/1045810/000104581021000010/nvda-20210131.htm</x:v>
      </x:c>
      <x:c r="L1139" t="str">
        <x:v>Selected</x:v>
      </x:c>
      <x:c r="M1139" t="str">
        <x:v>Segment Information; revenue by specialized market; row Data Center revenue; Segment Information; revenue by specialized market</x:v>
      </x:c>
    </x:row>
    <x:row r="1140" ht="23" customHeight="1">
      <x:c r="A1140" t="str">
        <x:v>FACT-1135</x:v>
      </x:c>
      <x:c r="B1140" t="str">
        <x:v>proviz</x:v>
      </x:c>
      <x:c r="C1140" t="str">
        <x:v>FY2021</x:v>
      </x:c>
      <x:c r="D1140" t="str">
        <x:v>2020-01-27</x:v>
      </x:c>
      <x:c r="E1140" t="str">
        <x:v>2021-01-31</x:v>
      </x:c>
      <x:c r="F1140" s="63" t="n">
        <x:v>1053</x:v>
      </x:c>
      <x:c r="G1140" s="65" t="str">
        <x:v>USD million</x:v>
      </x:c>
      <x:c r="H1140" t="str">
        <x:v>SRC-009</x:v>
      </x:c>
      <x:c r="I1140" t="str">
        <x:v>2021-02-26</x:v>
      </x:c>
      <x:c r="J1140" t="str"/>
      <x:c r="K1140" t="str">
        <x:v>https://www.sec.gov/Archives/edgar/data/1045810/000104581021000010/nvda-20210131.htm</x:v>
      </x:c>
      <x:c r="L1140" t="str">
        <x:v>Selected</x:v>
      </x:c>
      <x:c r="M1140" t="str">
        <x:v>Segment Information; revenue by specialized market; row Professional Visualization revenue; Segment Information; revenue by specialized market</x:v>
      </x:c>
    </x:row>
    <x:row r="1141" ht="23" customHeight="1">
      <x:c r="A1141" t="str">
        <x:v>FACT-1136</x:v>
      </x:c>
      <x:c r="B1141" t="str">
        <x:v>automotive</x:v>
      </x:c>
      <x:c r="C1141" t="str">
        <x:v>FY2021</x:v>
      </x:c>
      <x:c r="D1141" t="str">
        <x:v>2020-01-27</x:v>
      </x:c>
      <x:c r="E1141" t="str">
        <x:v>2021-01-31</x:v>
      </x:c>
      <x:c r="F1141" s="63" t="n">
        <x:v>536</x:v>
      </x:c>
      <x:c r="G1141" s="65" t="str">
        <x:v>USD million</x:v>
      </x:c>
      <x:c r="H1141" t="str">
        <x:v>SRC-009</x:v>
      </x:c>
      <x:c r="I1141" t="str">
        <x:v>2021-02-26</x:v>
      </x:c>
      <x:c r="J1141" t="str"/>
      <x:c r="K1141" t="str">
        <x:v>https://www.sec.gov/Archives/edgar/data/1045810/000104581021000010/nvda-20210131.htm</x:v>
      </x:c>
      <x:c r="L1141" t="str">
        <x:v>Selected</x:v>
      </x:c>
      <x:c r="M1141" t="str">
        <x:v>Segment Information; revenue by specialized market; row Automotive revenue; Segment Information; revenue by specialized market</x:v>
      </x:c>
    </x:row>
    <x:row r="1142" ht="23" customHeight="1">
      <x:c r="A1142" t="str">
        <x:v>FACT-1137</x:v>
      </x:c>
      <x:c r="B1142" t="str">
        <x:v>oem</x:v>
      </x:c>
      <x:c r="C1142" t="str">
        <x:v>FY2021</x:v>
      </x:c>
      <x:c r="D1142" t="str">
        <x:v>2020-01-27</x:v>
      </x:c>
      <x:c r="E1142" t="str">
        <x:v>2021-01-31</x:v>
      </x:c>
      <x:c r="F1142" s="63" t="n">
        <x:v>631</x:v>
      </x:c>
      <x:c r="G1142" s="65" t="str">
        <x:v>USD million</x:v>
      </x:c>
      <x:c r="H1142" t="str">
        <x:v>SRC-009</x:v>
      </x:c>
      <x:c r="I1142" t="str">
        <x:v>2021-02-26</x:v>
      </x:c>
      <x:c r="J1142" t="str"/>
      <x:c r="K1142" t="str">
        <x:v>https://www.sec.gov/Archives/edgar/data/1045810/000104581021000010/nvda-20210131.htm</x:v>
      </x:c>
      <x:c r="L1142" t="str">
        <x:v>Selected</x:v>
      </x:c>
      <x:c r="M1142" t="str">
        <x:v>Segment Information; revenue by specialized market; row OEM and Other revenue; Segment Information; revenue by specialized market</x:v>
      </x:c>
    </x:row>
    <x:row r="1143" ht="23" customHeight="1">
      <x:c r="A1143" t="str">
        <x:v>FACT-1138</x:v>
      </x:c>
      <x:c r="B1143" t="str">
        <x:v>gaming</x:v>
      </x:c>
      <x:c r="C1143" t="str">
        <x:v>FY2022</x:v>
      </x:c>
      <x:c r="D1143" t="str">
        <x:v>2021-02-01</x:v>
      </x:c>
      <x:c r="E1143" t="str">
        <x:v>2022-01-30</x:v>
      </x:c>
      <x:c r="F1143" s="63" t="n">
        <x:v>12462</x:v>
      </x:c>
      <x:c r="G1143" s="65" t="str">
        <x:v>USD million</x:v>
      </x:c>
      <x:c r="H1143" t="str">
        <x:v>SRC-010</x:v>
      </x:c>
      <x:c r="I1143" t="str">
        <x:v>2024-02-21</x:v>
      </x:c>
      <x:c r="J1143" t="str"/>
      <x:c r="K1143" t="str">
        <x:v>https://www.sec.gov/Archives/edgar/data/1045810/000104581024000029/nvda-20240128.htm</x:v>
      </x:c>
      <x:c r="L1143" t="str">
        <x:v>Selected</x:v>
      </x:c>
      <x:c r="M1143" t="str">
        <x:v>Note 17, specialized markets, p.79; row Gaming revenue; Note 17, specialized markets, p.79</x:v>
      </x:c>
    </x:row>
    <x:row r="1144" ht="23" customHeight="1">
      <x:c r="A1144" t="str">
        <x:v>FACT-1139</x:v>
      </x:c>
      <x:c r="B1144" t="str">
        <x:v>datacenter</x:v>
      </x:c>
      <x:c r="C1144" t="str">
        <x:v>FY2022</x:v>
      </x:c>
      <x:c r="D1144" t="str">
        <x:v>2021-02-01</x:v>
      </x:c>
      <x:c r="E1144" t="str">
        <x:v>2022-01-30</x:v>
      </x:c>
      <x:c r="F1144" s="63" t="n">
        <x:v>10613</x:v>
      </x:c>
      <x:c r="G1144" s="65" t="str">
        <x:v>USD million</x:v>
      </x:c>
      <x:c r="H1144" t="str">
        <x:v>SRC-010</x:v>
      </x:c>
      <x:c r="I1144" t="str">
        <x:v>2024-02-21</x:v>
      </x:c>
      <x:c r="J1144" t="str"/>
      <x:c r="K1144" t="str">
        <x:v>https://www.sec.gov/Archives/edgar/data/1045810/000104581024000029/nvda-20240128.htm</x:v>
      </x:c>
      <x:c r="L1144" t="str">
        <x:v>Selected</x:v>
      </x:c>
      <x:c r="M1144" t="str">
        <x:v>Note 17, specialized markets, p.79; row Data Center revenue; Note 17, specialized markets, p.79</x:v>
      </x:c>
    </x:row>
    <x:row r="1145" ht="23" customHeight="1">
      <x:c r="A1145" t="str">
        <x:v>FACT-1140</x:v>
      </x:c>
      <x:c r="B1145" t="str">
        <x:v>proviz</x:v>
      </x:c>
      <x:c r="C1145" t="str">
        <x:v>FY2022</x:v>
      </x:c>
      <x:c r="D1145" t="str">
        <x:v>2021-02-01</x:v>
      </x:c>
      <x:c r="E1145" t="str">
        <x:v>2022-01-30</x:v>
      </x:c>
      <x:c r="F1145" s="63" t="n">
        <x:v>2111</x:v>
      </x:c>
      <x:c r="G1145" s="65" t="str">
        <x:v>USD million</x:v>
      </x:c>
      <x:c r="H1145" t="str">
        <x:v>SRC-010</x:v>
      </x:c>
      <x:c r="I1145" t="str">
        <x:v>2024-02-21</x:v>
      </x:c>
      <x:c r="J1145" t="str"/>
      <x:c r="K1145" t="str">
        <x:v>https://www.sec.gov/Archives/edgar/data/1045810/000104581024000029/nvda-20240128.htm</x:v>
      </x:c>
      <x:c r="L1145" t="str">
        <x:v>Selected</x:v>
      </x:c>
      <x:c r="M1145" t="str">
        <x:v>Note 17, specialized markets, p.79; row Professional Visualization revenue; Note 17, specialized markets, p.79</x:v>
      </x:c>
    </x:row>
    <x:row r="1146" ht="23" customHeight="1">
      <x:c r="A1146" t="str">
        <x:v>FACT-1141</x:v>
      </x:c>
      <x:c r="B1146" t="str">
        <x:v>automotive</x:v>
      </x:c>
      <x:c r="C1146" t="str">
        <x:v>FY2022</x:v>
      </x:c>
      <x:c r="D1146" t="str">
        <x:v>2021-02-01</x:v>
      </x:c>
      <x:c r="E1146" t="str">
        <x:v>2022-01-30</x:v>
      </x:c>
      <x:c r="F1146" s="63" t="n">
        <x:v>566</x:v>
      </x:c>
      <x:c r="G1146" s="65" t="str">
        <x:v>USD million</x:v>
      </x:c>
      <x:c r="H1146" t="str">
        <x:v>SRC-010</x:v>
      </x:c>
      <x:c r="I1146" t="str">
        <x:v>2024-02-21</x:v>
      </x:c>
      <x:c r="J1146" t="str"/>
      <x:c r="K1146" t="str">
        <x:v>https://www.sec.gov/Archives/edgar/data/1045810/000104581024000029/nvda-20240128.htm</x:v>
      </x:c>
      <x:c r="L1146" t="str">
        <x:v>Selected</x:v>
      </x:c>
      <x:c r="M1146" t="str">
        <x:v>Note 17, specialized markets, p.79; row Automotive revenue; Note 17, specialized markets, p.79</x:v>
      </x:c>
    </x:row>
    <x:row r="1147" ht="23" customHeight="1">
      <x:c r="A1147" t="str">
        <x:v>FACT-1142</x:v>
      </x:c>
      <x:c r="B1147" t="str">
        <x:v>oem</x:v>
      </x:c>
      <x:c r="C1147" t="str">
        <x:v>FY2022</x:v>
      </x:c>
      <x:c r="D1147" t="str">
        <x:v>2021-02-01</x:v>
      </x:c>
      <x:c r="E1147" t="str">
        <x:v>2022-01-30</x:v>
      </x:c>
      <x:c r="F1147" s="63" t="n">
        <x:v>1162</x:v>
      </x:c>
      <x:c r="G1147" s="65" t="str">
        <x:v>USD million</x:v>
      </x:c>
      <x:c r="H1147" t="str">
        <x:v>SRC-010</x:v>
      </x:c>
      <x:c r="I1147" t="str">
        <x:v>2024-02-21</x:v>
      </x:c>
      <x:c r="J1147" t="str"/>
      <x:c r="K1147" t="str">
        <x:v>https://www.sec.gov/Archives/edgar/data/1045810/000104581024000029/nvda-20240128.htm</x:v>
      </x:c>
      <x:c r="L1147" t="str">
        <x:v>Selected</x:v>
      </x:c>
      <x:c r="M1147" t="str">
        <x:v>Note 17, specialized markets, p.79; row OEM and Other revenue; Note 17, specialized markets, p.79</x:v>
      </x:c>
    </x:row>
    <x:row r="1148" ht="23" customHeight="1">
      <x:c r="A1148" t="str">
        <x:v>FACT-1143</x:v>
      </x:c>
      <x:c r="B1148" t="str">
        <x:v>gaming</x:v>
      </x:c>
      <x:c r="C1148" t="str">
        <x:v>FY2023</x:v>
      </x:c>
      <x:c r="D1148" t="str">
        <x:v>2022-01-31</x:v>
      </x:c>
      <x:c r="E1148" t="str">
        <x:v>2023-01-29</x:v>
      </x:c>
      <x:c r="F1148" s="63" t="n">
        <x:v>9067</x:v>
      </x:c>
      <x:c r="G1148" s="65" t="str">
        <x:v>USD million</x:v>
      </x:c>
      <x:c r="H1148" t="str">
        <x:v>SRC-010</x:v>
      </x:c>
      <x:c r="I1148" t="str">
        <x:v>2024-02-21</x:v>
      </x:c>
      <x:c r="J1148" t="str"/>
      <x:c r="K1148" t="str">
        <x:v>https://www.sec.gov/Archives/edgar/data/1045810/000104581024000029/nvda-20240128.htm</x:v>
      </x:c>
      <x:c r="L1148" t="str">
        <x:v>Selected</x:v>
      </x:c>
      <x:c r="M1148" t="str">
        <x:v>Note 17, specialized markets, p.79; row Gaming revenue; Note 17, specialized markets, p.79</x:v>
      </x:c>
    </x:row>
    <x:row r="1149" ht="23" customHeight="1">
      <x:c r="A1149" t="str">
        <x:v>FACT-1144</x:v>
      </x:c>
      <x:c r="B1149" t="str">
        <x:v>datacenter</x:v>
      </x:c>
      <x:c r="C1149" t="str">
        <x:v>FY2023</x:v>
      </x:c>
      <x:c r="D1149" t="str">
        <x:v>2022-01-31</x:v>
      </x:c>
      <x:c r="E1149" t="str">
        <x:v>2023-01-29</x:v>
      </x:c>
      <x:c r="F1149" s="63" t="n">
        <x:v>15005</x:v>
      </x:c>
      <x:c r="G1149" s="65" t="str">
        <x:v>USD million</x:v>
      </x:c>
      <x:c r="H1149" t="str">
        <x:v>SRC-010</x:v>
      </x:c>
      <x:c r="I1149" t="str">
        <x:v>2024-02-21</x:v>
      </x:c>
      <x:c r="J1149" t="str"/>
      <x:c r="K1149" t="str">
        <x:v>https://www.sec.gov/Archives/edgar/data/1045810/000104581024000029/nvda-20240128.htm</x:v>
      </x:c>
      <x:c r="L1149" t="str">
        <x:v>Selected</x:v>
      </x:c>
      <x:c r="M1149" t="str">
        <x:v>Note 17, specialized markets, p.79; row Data Center revenue; Note 17, specialized markets, p.79</x:v>
      </x:c>
    </x:row>
    <x:row r="1150" ht="23" customHeight="1">
      <x:c r="A1150" t="str">
        <x:v>FACT-1145</x:v>
      </x:c>
      <x:c r="B1150" t="str">
        <x:v>proviz</x:v>
      </x:c>
      <x:c r="C1150" t="str">
        <x:v>FY2023</x:v>
      </x:c>
      <x:c r="D1150" t="str">
        <x:v>2022-01-31</x:v>
      </x:c>
      <x:c r="E1150" t="str">
        <x:v>2023-01-29</x:v>
      </x:c>
      <x:c r="F1150" s="63" t="n">
        <x:v>1544</x:v>
      </x:c>
      <x:c r="G1150" s="65" t="str">
        <x:v>USD million</x:v>
      </x:c>
      <x:c r="H1150" t="str">
        <x:v>SRC-010</x:v>
      </x:c>
      <x:c r="I1150" t="str">
        <x:v>2024-02-21</x:v>
      </x:c>
      <x:c r="J1150" t="str"/>
      <x:c r="K1150" t="str">
        <x:v>https://www.sec.gov/Archives/edgar/data/1045810/000104581024000029/nvda-20240128.htm</x:v>
      </x:c>
      <x:c r="L1150" t="str">
        <x:v>Selected</x:v>
      </x:c>
      <x:c r="M1150" t="str">
        <x:v>Note 17, specialized markets, p.79; row Professional Visualization revenue; Note 17, specialized markets, p.79</x:v>
      </x:c>
    </x:row>
    <x:row r="1151" ht="23" customHeight="1">
      <x:c r="A1151" t="str">
        <x:v>FACT-1146</x:v>
      </x:c>
      <x:c r="B1151" t="str">
        <x:v>automotive</x:v>
      </x:c>
      <x:c r="C1151" t="str">
        <x:v>FY2023</x:v>
      </x:c>
      <x:c r="D1151" t="str">
        <x:v>2022-01-31</x:v>
      </x:c>
      <x:c r="E1151" t="str">
        <x:v>2023-01-29</x:v>
      </x:c>
      <x:c r="F1151" s="63" t="n">
        <x:v>903</x:v>
      </x:c>
      <x:c r="G1151" s="65" t="str">
        <x:v>USD million</x:v>
      </x:c>
      <x:c r="H1151" t="str">
        <x:v>SRC-010</x:v>
      </x:c>
      <x:c r="I1151" t="str">
        <x:v>2024-02-21</x:v>
      </x:c>
      <x:c r="J1151" t="str"/>
      <x:c r="K1151" t="str">
        <x:v>https://www.sec.gov/Archives/edgar/data/1045810/000104581024000029/nvda-20240128.htm</x:v>
      </x:c>
      <x:c r="L1151" t="str">
        <x:v>Selected</x:v>
      </x:c>
      <x:c r="M1151" t="str">
        <x:v>Note 17, specialized markets, p.79; row Automotive revenue; Note 17, specialized markets, p.79</x:v>
      </x:c>
    </x:row>
    <x:row r="1152" ht="23" customHeight="1">
      <x:c r="A1152" t="str">
        <x:v>FACT-1147</x:v>
      </x:c>
      <x:c r="B1152" t="str">
        <x:v>oem</x:v>
      </x:c>
      <x:c r="C1152" t="str">
        <x:v>FY2023</x:v>
      </x:c>
      <x:c r="D1152" t="str">
        <x:v>2022-01-31</x:v>
      </x:c>
      <x:c r="E1152" t="str">
        <x:v>2023-01-29</x:v>
      </x:c>
      <x:c r="F1152" s="63" t="n">
        <x:v>455</x:v>
      </x:c>
      <x:c r="G1152" s="65" t="str">
        <x:v>USD million</x:v>
      </x:c>
      <x:c r="H1152" t="str">
        <x:v>SRC-010</x:v>
      </x:c>
      <x:c r="I1152" t="str">
        <x:v>2024-02-21</x:v>
      </x:c>
      <x:c r="J1152" t="str"/>
      <x:c r="K1152" t="str">
        <x:v>https://www.sec.gov/Archives/edgar/data/1045810/000104581024000029/nvda-20240128.htm</x:v>
      </x:c>
      <x:c r="L1152" t="str">
        <x:v>Selected</x:v>
      </x:c>
      <x:c r="M1152" t="str">
        <x:v>Note 17, specialized markets, p.79; row OEM and Other revenue; Note 17, specialized markets, p.79</x:v>
      </x:c>
    </x:row>
    <x:row r="1153" ht="23" customHeight="1">
      <x:c r="A1153" t="str">
        <x:v>FACT-1148</x:v>
      </x:c>
      <x:c r="B1153" t="str">
        <x:v>gaming</x:v>
      </x:c>
      <x:c r="C1153" t="str">
        <x:v>FY2024</x:v>
      </x:c>
      <x:c r="D1153" t="str">
        <x:v>2023-01-30</x:v>
      </x:c>
      <x:c r="E1153" t="str">
        <x:v>2024-01-28</x:v>
      </x:c>
      <x:c r="F1153" s="63" t="n">
        <x:v>10447</x:v>
      </x:c>
      <x:c r="G1153" s="65" t="str">
        <x:v>USD million</x:v>
      </x:c>
      <x:c r="H1153" t="str">
        <x:v>SRC-011</x:v>
      </x:c>
      <x:c r="I1153" t="str">
        <x:v>2026-02-25</x:v>
      </x:c>
      <x:c r="J1153" t="str"/>
      <x:c r="K1153" t="str">
        <x:v>https://www.sec.gov/Archives/edgar/data/1045810/000104581026000021/nvda-20260125.htm</x:v>
      </x:c>
      <x:c r="L1153" t="str">
        <x:v>Selected</x:v>
      </x:c>
      <x:c r="M1153" t="str">
        <x:v>Note 16, revenue by specialized markets, p.79; compute and networking below are components of Data Center, not additional markets; row Gaming revenue; Note 16, revenue by specialized markets, p.79; compute and networking below are components of Data Center, not additional markets</x:v>
      </x:c>
    </x:row>
    <x:row r="1154" ht="23" customHeight="1">
      <x:c r="A1154" t="str">
        <x:v>FACT-1149</x:v>
      </x:c>
      <x:c r="B1154" t="str">
        <x:v>datacenter</x:v>
      </x:c>
      <x:c r="C1154" t="str">
        <x:v>FY2024</x:v>
      </x:c>
      <x:c r="D1154" t="str">
        <x:v>2023-01-30</x:v>
      </x:c>
      <x:c r="E1154" t="str">
        <x:v>2024-01-28</x:v>
      </x:c>
      <x:c r="F1154" s="63" t="n">
        <x:v>47525</x:v>
      </x:c>
      <x:c r="G1154" s="65" t="str">
        <x:v>USD million</x:v>
      </x:c>
      <x:c r="H1154" t="str">
        <x:v>SRC-011</x:v>
      </x:c>
      <x:c r="I1154" t="str">
        <x:v>2026-02-25</x:v>
      </x:c>
      <x:c r="J1154" t="str"/>
      <x:c r="K1154" t="str">
        <x:v>https://www.sec.gov/Archives/edgar/data/1045810/000104581026000021/nvda-20260125.htm</x:v>
      </x:c>
      <x:c r="L1154" t="str">
        <x:v>Selected</x:v>
      </x:c>
      <x:c r="M1154" t="str">
        <x:v>Note 16, revenue by specialized markets, p.79; compute and networking below are components of Data Center, not additional markets; row Data Center revenue; Note 16, revenue by specialized markets, p.79; compute and networking below are components of Data Center, not additional markets</x:v>
      </x:c>
    </x:row>
    <x:row r="1155" ht="23" customHeight="1">
      <x:c r="A1155" t="str">
        <x:v>FACT-1150</x:v>
      </x:c>
      <x:c r="B1155" t="str">
        <x:v>proviz</x:v>
      </x:c>
      <x:c r="C1155" t="str">
        <x:v>FY2024</x:v>
      </x:c>
      <x:c r="D1155" t="str">
        <x:v>2023-01-30</x:v>
      </x:c>
      <x:c r="E1155" t="str">
        <x:v>2024-01-28</x:v>
      </x:c>
      <x:c r="F1155" s="63" t="n">
        <x:v>1553</x:v>
      </x:c>
      <x:c r="G1155" s="65" t="str">
        <x:v>USD million</x:v>
      </x:c>
      <x:c r="H1155" t="str">
        <x:v>SRC-011</x:v>
      </x:c>
      <x:c r="I1155" t="str">
        <x:v>2026-02-25</x:v>
      </x:c>
      <x:c r="J1155" t="str"/>
      <x:c r="K1155" t="str">
        <x:v>https://www.sec.gov/Archives/edgar/data/1045810/000104581026000021/nvda-20260125.htm</x:v>
      </x:c>
      <x:c r="L1155" t="str">
        <x:v>Selected</x:v>
      </x:c>
      <x:c r="M1155" t="str">
        <x:v>Note 16, revenue by specialized markets, p.79; compute and networking below are components of Data Center, not additional markets; row Professional Visualization revenue; Note 16, revenue by specialized markets, p.79; compute and networking below are components of Data Center, not additional markets</x:v>
      </x:c>
    </x:row>
    <x:row r="1156" ht="23" customHeight="1">
      <x:c r="A1156" t="str">
        <x:v>FACT-1151</x:v>
      </x:c>
      <x:c r="B1156" t="str">
        <x:v>automotive</x:v>
      </x:c>
      <x:c r="C1156" t="str">
        <x:v>FY2024</x:v>
      </x:c>
      <x:c r="D1156" t="str">
        <x:v>2023-01-30</x:v>
      </x:c>
      <x:c r="E1156" t="str">
        <x:v>2024-01-28</x:v>
      </x:c>
      <x:c r="F1156" s="63" t="n">
        <x:v>1091</x:v>
      </x:c>
      <x:c r="G1156" s="65" t="str">
        <x:v>USD million</x:v>
      </x:c>
      <x:c r="H1156" t="str">
        <x:v>SRC-011</x:v>
      </x:c>
      <x:c r="I1156" t="str">
        <x:v>2026-02-25</x:v>
      </x:c>
      <x:c r="J1156" t="str"/>
      <x:c r="K1156" t="str">
        <x:v>https://www.sec.gov/Archives/edgar/data/1045810/000104581026000021/nvda-20260125.htm</x:v>
      </x:c>
      <x:c r="L1156" t="str">
        <x:v>Selected</x:v>
      </x:c>
      <x:c r="M1156" t="str">
        <x:v>Note 16, revenue by specialized markets, p.79; compute and networking below are components of Data Center, not additional markets; row Automotive revenue; Note 16, revenue by specialized markets, p.79; compute and networking below are components of Data Center, not additional markets</x:v>
      </x:c>
    </x:row>
    <x:row r="1157" ht="23" customHeight="1">
      <x:c r="A1157" t="str">
        <x:v>FACT-1152</x:v>
      </x:c>
      <x:c r="B1157" t="str">
        <x:v>oem</x:v>
      </x:c>
      <x:c r="C1157" t="str">
        <x:v>FY2024</x:v>
      </x:c>
      <x:c r="D1157" t="str">
        <x:v>2023-01-30</x:v>
      </x:c>
      <x:c r="E1157" t="str">
        <x:v>2024-01-28</x:v>
      </x:c>
      <x:c r="F1157" s="63" t="n">
        <x:v>306</x:v>
      </x:c>
      <x:c r="G1157" s="65" t="str">
        <x:v>USD million</x:v>
      </x:c>
      <x:c r="H1157" t="str">
        <x:v>SRC-011</x:v>
      </x:c>
      <x:c r="I1157" t="str">
        <x:v>2026-02-25</x:v>
      </x:c>
      <x:c r="J1157" t="str"/>
      <x:c r="K1157" t="str">
        <x:v>https://www.sec.gov/Archives/edgar/data/1045810/000104581026000021/nvda-20260125.htm</x:v>
      </x:c>
      <x:c r="L1157" t="str">
        <x:v>Selected</x:v>
      </x:c>
      <x:c r="M1157" t="str">
        <x:v>Note 16, revenue by specialized markets, p.79; compute and networking below are components of Data Center, not additional markets; row OEM and Other revenue; Note 16, revenue by specialized markets, p.79; compute and networking below are components of Data Center, not additional markets</x:v>
      </x:c>
    </x:row>
    <x:row r="1158" ht="23" customHeight="1">
      <x:c r="A1158" t="str">
        <x:v>FACT-1153</x:v>
      </x:c>
      <x:c r="B1158" t="str">
        <x:v>dc_compute</x:v>
      </x:c>
      <x:c r="C1158" t="str">
        <x:v>FY2024</x:v>
      </x:c>
      <x:c r="D1158" t="str">
        <x:v>2023-01-30</x:v>
      </x:c>
      <x:c r="E1158" t="str">
        <x:v>2024-01-28</x:v>
      </x:c>
      <x:c r="F1158" s="63" t="n">
        <x:v>38950</x:v>
      </x:c>
      <x:c r="G1158" s="65" t="str">
        <x:v>USD million</x:v>
      </x:c>
      <x:c r="H1158" t="str">
        <x:v>SRC-011</x:v>
      </x:c>
      <x:c r="I1158" t="str">
        <x:v>2026-02-25</x:v>
      </x:c>
      <x:c r="J1158" t="str"/>
      <x:c r="K1158" t="str">
        <x:v>https://www.sec.gov/Archives/edgar/data/1045810/000104581026000021/nvda-20260125.htm</x:v>
      </x:c>
      <x:c r="L1158" t="str">
        <x:v>Selected</x:v>
      </x:c>
      <x:c r="M1158" t="str">
        <x:v>Note 16, revenue by specialized markets, p.79; compute and networking below are components of Data Center, not additional markets; row Data Center: compute component; Note 16, revenue by specialized markets, p.79; compute and networking below are components of Data Center, not additional markets</x:v>
      </x:c>
    </x:row>
    <x:row r="1159" ht="23" customHeight="1">
      <x:c r="A1159" t="str">
        <x:v>FACT-1154</x:v>
      </x:c>
      <x:c r="B1159" t="str">
        <x:v>dc_network</x:v>
      </x:c>
      <x:c r="C1159" t="str">
        <x:v>FY2024</x:v>
      </x:c>
      <x:c r="D1159" t="str">
        <x:v>2023-01-30</x:v>
      </x:c>
      <x:c r="E1159" t="str">
        <x:v>2024-01-28</x:v>
      </x:c>
      <x:c r="F1159" s="63" t="n">
        <x:v>8575</x:v>
      </x:c>
      <x:c r="G1159" s="65" t="str">
        <x:v>USD million</x:v>
      </x:c>
      <x:c r="H1159" t="str">
        <x:v>SRC-011</x:v>
      </x:c>
      <x:c r="I1159" t="str">
        <x:v>2026-02-25</x:v>
      </x:c>
      <x:c r="J1159" t="str"/>
      <x:c r="K1159" t="str">
        <x:v>https://www.sec.gov/Archives/edgar/data/1045810/000104581026000021/nvda-20260125.htm</x:v>
      </x:c>
      <x:c r="L1159" t="str">
        <x:v>Selected</x:v>
      </x:c>
      <x:c r="M1159" t="str">
        <x:v>Note 16, revenue by specialized markets, p.79; compute and networking below are components of Data Center, not additional markets; row Data Center: networking component; Note 16, revenue by specialized markets, p.79; compute and networking below are components of Data Center, not additional markets</x:v>
      </x:c>
    </x:row>
    <x:row r="1160" ht="23" customHeight="1">
      <x:c r="A1160" t="str">
        <x:v>FACT-1155</x:v>
      </x:c>
      <x:c r="B1160" t="str">
        <x:v>gaming</x:v>
      </x:c>
      <x:c r="C1160" t="str">
        <x:v>FY2025</x:v>
      </x:c>
      <x:c r="D1160" t="str">
        <x:v>2024-01-29</x:v>
      </x:c>
      <x:c r="E1160" t="str">
        <x:v>2025-01-26</x:v>
      </x:c>
      <x:c r="F1160" s="63" t="n">
        <x:v>11350</x:v>
      </x:c>
      <x:c r="G1160" s="65" t="str">
        <x:v>USD million</x:v>
      </x:c>
      <x:c r="H1160" t="str">
        <x:v>SRC-011</x:v>
      </x:c>
      <x:c r="I1160" t="str">
        <x:v>2026-02-25</x:v>
      </x:c>
      <x:c r="J1160" t="str"/>
      <x:c r="K1160" t="str">
        <x:v>https://www.sec.gov/Archives/edgar/data/1045810/000104581026000021/nvda-20260125.htm</x:v>
      </x:c>
      <x:c r="L1160" t="str">
        <x:v>Selected</x:v>
      </x:c>
      <x:c r="M1160" t="str">
        <x:v>Note 16, revenue by specialized markets, p.79; compute and networking below are components of Data Center, not additional markets; row Gaming revenue; Note 16, revenue by specialized markets, p.79; compute and networking below are components of Data Center, not additional markets</x:v>
      </x:c>
    </x:row>
    <x:row r="1161" ht="23" customHeight="1">
      <x:c r="A1161" t="str">
        <x:v>FACT-1156</x:v>
      </x:c>
      <x:c r="B1161" t="str">
        <x:v>datacenter</x:v>
      </x:c>
      <x:c r="C1161" t="str">
        <x:v>FY2025</x:v>
      </x:c>
      <x:c r="D1161" t="str">
        <x:v>2024-01-29</x:v>
      </x:c>
      <x:c r="E1161" t="str">
        <x:v>2025-01-26</x:v>
      </x:c>
      <x:c r="F1161" s="63" t="n">
        <x:v>115186</x:v>
      </x:c>
      <x:c r="G1161" s="65" t="str">
        <x:v>USD million</x:v>
      </x:c>
      <x:c r="H1161" t="str">
        <x:v>SRC-011</x:v>
      </x:c>
      <x:c r="I1161" t="str">
        <x:v>2026-02-25</x:v>
      </x:c>
      <x:c r="J1161" t="str"/>
      <x:c r="K1161" t="str">
        <x:v>https://www.sec.gov/Archives/edgar/data/1045810/000104581026000021/nvda-20260125.htm</x:v>
      </x:c>
      <x:c r="L1161" t="str">
        <x:v>Selected</x:v>
      </x:c>
      <x:c r="M1161" t="str">
        <x:v>Note 16, revenue by specialized markets, p.79; compute and networking below are components of Data Center, not additional markets; row Data Center revenue; Note 16, revenue by specialized markets, p.79; compute and networking below are components of Data Center, not additional markets</x:v>
      </x:c>
    </x:row>
    <x:row r="1162" ht="23" customHeight="1">
      <x:c r="A1162" t="str">
        <x:v>FACT-1157</x:v>
      </x:c>
      <x:c r="B1162" t="str">
        <x:v>proviz</x:v>
      </x:c>
      <x:c r="C1162" t="str">
        <x:v>FY2025</x:v>
      </x:c>
      <x:c r="D1162" t="str">
        <x:v>2024-01-29</x:v>
      </x:c>
      <x:c r="E1162" t="str">
        <x:v>2025-01-26</x:v>
      </x:c>
      <x:c r="F1162" s="63" t="n">
        <x:v>1878</x:v>
      </x:c>
      <x:c r="G1162" s="65" t="str">
        <x:v>USD million</x:v>
      </x:c>
      <x:c r="H1162" t="str">
        <x:v>SRC-011</x:v>
      </x:c>
      <x:c r="I1162" t="str">
        <x:v>2026-02-25</x:v>
      </x:c>
      <x:c r="J1162" t="str"/>
      <x:c r="K1162" t="str">
        <x:v>https://www.sec.gov/Archives/edgar/data/1045810/000104581026000021/nvda-20260125.htm</x:v>
      </x:c>
      <x:c r="L1162" t="str">
        <x:v>Selected</x:v>
      </x:c>
      <x:c r="M1162" t="str">
        <x:v>Note 16, revenue by specialized markets, p.79; compute and networking below are components of Data Center, not additional markets; row Professional Visualization revenue; Note 16, revenue by specialized markets, p.79; compute and networking below are components of Data Center, not additional markets</x:v>
      </x:c>
    </x:row>
    <x:row r="1163" ht="23" customHeight="1">
      <x:c r="A1163" t="str">
        <x:v>FACT-1158</x:v>
      </x:c>
      <x:c r="B1163" t="str">
        <x:v>automotive</x:v>
      </x:c>
      <x:c r="C1163" t="str">
        <x:v>FY2025</x:v>
      </x:c>
      <x:c r="D1163" t="str">
        <x:v>2024-01-29</x:v>
      </x:c>
      <x:c r="E1163" t="str">
        <x:v>2025-01-26</x:v>
      </x:c>
      <x:c r="F1163" s="63" t="n">
        <x:v>1694</x:v>
      </x:c>
      <x:c r="G1163" s="65" t="str">
        <x:v>USD million</x:v>
      </x:c>
      <x:c r="H1163" t="str">
        <x:v>SRC-011</x:v>
      </x:c>
      <x:c r="I1163" t="str">
        <x:v>2026-02-25</x:v>
      </x:c>
      <x:c r="J1163" t="str"/>
      <x:c r="K1163" t="str">
        <x:v>https://www.sec.gov/Archives/edgar/data/1045810/000104581026000021/nvda-20260125.htm</x:v>
      </x:c>
      <x:c r="L1163" t="str">
        <x:v>Selected</x:v>
      </x:c>
      <x:c r="M1163" t="str">
        <x:v>Note 16, revenue by specialized markets, p.79; compute and networking below are components of Data Center, not additional markets; row Automotive revenue; Note 16, revenue by specialized markets, p.79; compute and networking below are components of Data Center, not additional markets</x:v>
      </x:c>
    </x:row>
    <x:row r="1164" ht="23" customHeight="1">
      <x:c r="A1164" t="str">
        <x:v>FACT-1159</x:v>
      </x:c>
      <x:c r="B1164" t="str">
        <x:v>oem</x:v>
      </x:c>
      <x:c r="C1164" t="str">
        <x:v>FY2025</x:v>
      </x:c>
      <x:c r="D1164" t="str">
        <x:v>2024-01-29</x:v>
      </x:c>
      <x:c r="E1164" t="str">
        <x:v>2025-01-26</x:v>
      </x:c>
      <x:c r="F1164" s="63" t="n">
        <x:v>389</x:v>
      </x:c>
      <x:c r="G1164" s="65" t="str">
        <x:v>USD million</x:v>
      </x:c>
      <x:c r="H1164" t="str">
        <x:v>SRC-011</x:v>
      </x:c>
      <x:c r="I1164" t="str">
        <x:v>2026-02-25</x:v>
      </x:c>
      <x:c r="J1164" t="str"/>
      <x:c r="K1164" t="str">
        <x:v>https://www.sec.gov/Archives/edgar/data/1045810/000104581026000021/nvda-20260125.htm</x:v>
      </x:c>
      <x:c r="L1164" t="str">
        <x:v>Selected</x:v>
      </x:c>
      <x:c r="M1164" t="str">
        <x:v>Note 16, revenue by specialized markets, p.79; compute and networking below are components of Data Center, not additional markets; row OEM and Other revenue; Note 16, revenue by specialized markets, p.79; compute and networking below are components of Data Center, not additional markets</x:v>
      </x:c>
    </x:row>
    <x:row r="1165" ht="23" customHeight="1">
      <x:c r="A1165" t="str">
        <x:v>FACT-1160</x:v>
      </x:c>
      <x:c r="B1165" t="str">
        <x:v>dc_compute</x:v>
      </x:c>
      <x:c r="C1165" t="str">
        <x:v>FY2025</x:v>
      </x:c>
      <x:c r="D1165" t="str">
        <x:v>2024-01-29</x:v>
      </x:c>
      <x:c r="E1165" t="str">
        <x:v>2025-01-26</x:v>
      </x:c>
      <x:c r="F1165" s="63" t="n">
        <x:v>102196</x:v>
      </x:c>
      <x:c r="G1165" s="65" t="str">
        <x:v>USD million</x:v>
      </x:c>
      <x:c r="H1165" t="str">
        <x:v>SRC-011</x:v>
      </x:c>
      <x:c r="I1165" t="str">
        <x:v>2026-02-25</x:v>
      </x:c>
      <x:c r="J1165" t="str"/>
      <x:c r="K1165" t="str">
        <x:v>https://www.sec.gov/Archives/edgar/data/1045810/000104581026000021/nvda-20260125.htm</x:v>
      </x:c>
      <x:c r="L1165" t="str">
        <x:v>Selected</x:v>
      </x:c>
      <x:c r="M1165" t="str">
        <x:v>Note 16, revenue by specialized markets, p.79; compute and networking below are components of Data Center, not additional markets; row Data Center: compute component; Note 16, revenue by specialized markets, p.79; compute and networking below are components of Data Center, not additional markets</x:v>
      </x:c>
    </x:row>
    <x:row r="1166" ht="23" customHeight="1">
      <x:c r="A1166" t="str">
        <x:v>FACT-1161</x:v>
      </x:c>
      <x:c r="B1166" t="str">
        <x:v>dc_network</x:v>
      </x:c>
      <x:c r="C1166" t="str">
        <x:v>FY2025</x:v>
      </x:c>
      <x:c r="D1166" t="str">
        <x:v>2024-01-29</x:v>
      </x:c>
      <x:c r="E1166" t="str">
        <x:v>2025-01-26</x:v>
      </x:c>
      <x:c r="F1166" s="63" t="n">
        <x:v>12990</x:v>
      </x:c>
      <x:c r="G1166" s="65" t="str">
        <x:v>USD million</x:v>
      </x:c>
      <x:c r="H1166" t="str">
        <x:v>SRC-011</x:v>
      </x:c>
      <x:c r="I1166" t="str">
        <x:v>2026-02-25</x:v>
      </x:c>
      <x:c r="J1166" t="str"/>
      <x:c r="K1166" t="str">
        <x:v>https://www.sec.gov/Archives/edgar/data/1045810/000104581026000021/nvda-20260125.htm</x:v>
      </x:c>
      <x:c r="L1166" t="str">
        <x:v>Selected</x:v>
      </x:c>
      <x:c r="M1166" t="str">
        <x:v>Note 16, revenue by specialized markets, p.79; compute and networking below are components of Data Center, not additional markets; row Data Center: networking component; Note 16, revenue by specialized markets, p.79; compute and networking below are components of Data Center, not additional markets</x:v>
      </x:c>
    </x:row>
    <x:row r="1167" ht="23" customHeight="1">
      <x:c r="A1167" t="str">
        <x:v>FACT-1162</x:v>
      </x:c>
      <x:c r="B1167" t="str">
        <x:v>gaming</x:v>
      </x:c>
      <x:c r="C1167" t="str">
        <x:v>FY2026</x:v>
      </x:c>
      <x:c r="D1167" t="str">
        <x:v>2025-01-27</x:v>
      </x:c>
      <x:c r="E1167" t="str">
        <x:v>2026-01-25</x:v>
      </x:c>
      <x:c r="F1167" s="63" t="n">
        <x:v>16042</x:v>
      </x:c>
      <x:c r="G1167" s="65" t="str">
        <x:v>USD million</x:v>
      </x:c>
      <x:c r="H1167" t="str">
        <x:v>SRC-011</x:v>
      </x:c>
      <x:c r="I1167" t="str">
        <x:v>2026-02-25</x:v>
      </x:c>
      <x:c r="J1167" t="str"/>
      <x:c r="K1167" t="str">
        <x:v>https://www.sec.gov/Archives/edgar/data/1045810/000104581026000021/nvda-20260125.htm</x:v>
      </x:c>
      <x:c r="L1167" t="str">
        <x:v>Selected</x:v>
      </x:c>
      <x:c r="M1167" t="str">
        <x:v>Note 16, revenue by specialized markets, p.79; compute and networking below are components of Data Center, not additional markets; row Gaming revenue; Note 16, revenue by specialized markets, p.79; compute and networking below are components of Data Center, not additional markets</x:v>
      </x:c>
    </x:row>
    <x:row r="1168" ht="23" customHeight="1">
      <x:c r="A1168" t="str">
        <x:v>FACT-1163</x:v>
      </x:c>
      <x:c r="B1168" t="str">
        <x:v>datacenter</x:v>
      </x:c>
      <x:c r="C1168" t="str">
        <x:v>FY2026</x:v>
      </x:c>
      <x:c r="D1168" t="str">
        <x:v>2025-01-27</x:v>
      </x:c>
      <x:c r="E1168" t="str">
        <x:v>2026-01-25</x:v>
      </x:c>
      <x:c r="F1168" s="63" t="n">
        <x:v>193737</x:v>
      </x:c>
      <x:c r="G1168" s="65" t="str">
        <x:v>USD million</x:v>
      </x:c>
      <x:c r="H1168" t="str">
        <x:v>SRC-011</x:v>
      </x:c>
      <x:c r="I1168" t="str">
        <x:v>2026-02-25</x:v>
      </x:c>
      <x:c r="J1168" t="str"/>
      <x:c r="K1168" t="str">
        <x:v>https://www.sec.gov/Archives/edgar/data/1045810/000104581026000021/nvda-20260125.htm</x:v>
      </x:c>
      <x:c r="L1168" t="str">
        <x:v>Selected</x:v>
      </x:c>
      <x:c r="M1168" t="str">
        <x:v>Note 16, revenue by specialized markets, p.79; compute and networking below are components of Data Center, not additional markets; row Data Center revenue; Note 16, revenue by specialized markets, p.79; compute and networking below are components of Data Center, not additional markets</x:v>
      </x:c>
    </x:row>
    <x:row r="1169" ht="23" customHeight="1">
      <x:c r="A1169" t="str">
        <x:v>FACT-1164</x:v>
      </x:c>
      <x:c r="B1169" t="str">
        <x:v>proviz</x:v>
      </x:c>
      <x:c r="C1169" t="str">
        <x:v>FY2026</x:v>
      </x:c>
      <x:c r="D1169" t="str">
        <x:v>2025-01-27</x:v>
      </x:c>
      <x:c r="E1169" t="str">
        <x:v>2026-01-25</x:v>
      </x:c>
      <x:c r="F1169" s="63" t="n">
        <x:v>3191</x:v>
      </x:c>
      <x:c r="G1169" s="65" t="str">
        <x:v>USD million</x:v>
      </x:c>
      <x:c r="H1169" t="str">
        <x:v>SRC-011</x:v>
      </x:c>
      <x:c r="I1169" t="str">
        <x:v>2026-02-25</x:v>
      </x:c>
      <x:c r="J1169" t="str"/>
      <x:c r="K1169" t="str">
        <x:v>https://www.sec.gov/Archives/edgar/data/1045810/000104581026000021/nvda-20260125.htm</x:v>
      </x:c>
      <x:c r="L1169" t="str">
        <x:v>Selected</x:v>
      </x:c>
      <x:c r="M1169" t="str">
        <x:v>Note 16, revenue by specialized markets, p.79; compute and networking below are components of Data Center, not additional markets; row Professional Visualization revenue; Note 16, revenue by specialized markets, p.79; compute and networking below are components of Data Center, not additional markets</x:v>
      </x:c>
    </x:row>
    <x:row r="1170" ht="23" customHeight="1">
      <x:c r="A1170" t="str">
        <x:v>FACT-1165</x:v>
      </x:c>
      <x:c r="B1170" t="str">
        <x:v>automotive</x:v>
      </x:c>
      <x:c r="C1170" t="str">
        <x:v>FY2026</x:v>
      </x:c>
      <x:c r="D1170" t="str">
        <x:v>2025-01-27</x:v>
      </x:c>
      <x:c r="E1170" t="str">
        <x:v>2026-01-25</x:v>
      </x:c>
      <x:c r="F1170" s="63" t="n">
        <x:v>2349</x:v>
      </x:c>
      <x:c r="G1170" s="65" t="str">
        <x:v>USD million</x:v>
      </x:c>
      <x:c r="H1170" t="str">
        <x:v>SRC-011</x:v>
      </x:c>
      <x:c r="I1170" t="str">
        <x:v>2026-02-25</x:v>
      </x:c>
      <x:c r="J1170" t="str"/>
      <x:c r="K1170" t="str">
        <x:v>https://www.sec.gov/Archives/edgar/data/1045810/000104581026000021/nvda-20260125.htm</x:v>
      </x:c>
      <x:c r="L1170" t="str">
        <x:v>Selected</x:v>
      </x:c>
      <x:c r="M1170" t="str">
        <x:v>Note 16, revenue by specialized markets, p.79; compute and networking below are components of Data Center, not additional markets; row Automotive revenue; Note 16, revenue by specialized markets, p.79; compute and networking below are components of Data Center, not additional markets</x:v>
      </x:c>
    </x:row>
    <x:row r="1171" ht="23" customHeight="1">
      <x:c r="A1171" t="str">
        <x:v>FACT-1166</x:v>
      </x:c>
      <x:c r="B1171" t="str">
        <x:v>oem</x:v>
      </x:c>
      <x:c r="C1171" t="str">
        <x:v>FY2026</x:v>
      </x:c>
      <x:c r="D1171" t="str">
        <x:v>2025-01-27</x:v>
      </x:c>
      <x:c r="E1171" t="str">
        <x:v>2026-01-25</x:v>
      </x:c>
      <x:c r="F1171" s="63" t="n">
        <x:v>619</x:v>
      </x:c>
      <x:c r="G1171" s="65" t="str">
        <x:v>USD million</x:v>
      </x:c>
      <x:c r="H1171" t="str">
        <x:v>SRC-011</x:v>
      </x:c>
      <x:c r="I1171" t="str">
        <x:v>2026-02-25</x:v>
      </x:c>
      <x:c r="J1171" t="str"/>
      <x:c r="K1171" t="str">
        <x:v>https://www.sec.gov/Archives/edgar/data/1045810/000104581026000021/nvda-20260125.htm</x:v>
      </x:c>
      <x:c r="L1171" t="str">
        <x:v>Selected</x:v>
      </x:c>
      <x:c r="M1171" t="str">
        <x:v>Note 16, revenue by specialized markets, p.79; compute and networking below are components of Data Center, not additional markets; row OEM and Other revenue; Note 16, revenue by specialized markets, p.79; compute and networking below are components of Data Center, not additional markets</x:v>
      </x:c>
    </x:row>
    <x:row r="1172" ht="23" customHeight="1">
      <x:c r="A1172" t="str">
        <x:v>FACT-1167</x:v>
      </x:c>
      <x:c r="B1172" t="str">
        <x:v>dc_compute</x:v>
      </x:c>
      <x:c r="C1172" t="str">
        <x:v>FY2026</x:v>
      </x:c>
      <x:c r="D1172" t="str">
        <x:v>2025-01-27</x:v>
      </x:c>
      <x:c r="E1172" t="str">
        <x:v>2026-01-25</x:v>
      </x:c>
      <x:c r="F1172" s="63" t="n">
        <x:v>162361</x:v>
      </x:c>
      <x:c r="G1172" s="65" t="str">
        <x:v>USD million</x:v>
      </x:c>
      <x:c r="H1172" t="str">
        <x:v>SRC-011</x:v>
      </x:c>
      <x:c r="I1172" t="str">
        <x:v>2026-02-25</x:v>
      </x:c>
      <x:c r="J1172" t="str"/>
      <x:c r="K1172" t="str">
        <x:v>https://www.sec.gov/Archives/edgar/data/1045810/000104581026000021/nvda-20260125.htm</x:v>
      </x:c>
      <x:c r="L1172" t="str">
        <x:v>Selected</x:v>
      </x:c>
      <x:c r="M1172" t="str">
        <x:v>Note 16, revenue by specialized markets, p.79; compute and networking below are components of Data Center, not additional markets; row Data Center: compute component; Note 16, revenue by specialized markets, p.79; compute and networking below are components of Data Center, not additional markets</x:v>
      </x:c>
    </x:row>
    <x:row r="1173" ht="23" customHeight="1">
      <x:c r="A1173" t="str">
        <x:v>FACT-1168</x:v>
      </x:c>
      <x:c r="B1173" t="str">
        <x:v>dc_network</x:v>
      </x:c>
      <x:c r="C1173" t="str">
        <x:v>FY2026</x:v>
      </x:c>
      <x:c r="D1173" t="str">
        <x:v>2025-01-27</x:v>
      </x:c>
      <x:c r="E1173" t="str">
        <x:v>2026-01-25</x:v>
      </x:c>
      <x:c r="F1173" s="63" t="n">
        <x:v>31376</x:v>
      </x:c>
      <x:c r="G1173" s="65" t="str">
        <x:v>USD million</x:v>
      </x:c>
      <x:c r="H1173" t="str">
        <x:v>SRC-011</x:v>
      </x:c>
      <x:c r="I1173" t="str">
        <x:v>2026-02-25</x:v>
      </x:c>
      <x:c r="J1173" t="str"/>
      <x:c r="K1173" t="str">
        <x:v>https://www.sec.gov/Archives/edgar/data/1045810/000104581026000021/nvda-20260125.htm</x:v>
      </x:c>
      <x:c r="L1173" t="str">
        <x:v>Selected</x:v>
      </x:c>
      <x:c r="M1173" t="str">
        <x:v>Note 16, revenue by specialized markets, p.79; compute and networking below are components of Data Center, not additional markets; row Data Center: networking component; Note 16, revenue by specialized markets, p.79; compute and networking below are components of Data Center, not additional markets</x:v>
      </x:c>
    </x:row>
  </x:sheetData>
  <x:mergeCells>
    <x:mergeCell ref="A1:G1"/>
    <x:mergeCell ref="A2:G3"/>
  </x:mergeCells>
  <x:pageMargins left="0.7" right="0.7" top="0.75" bottom="0.75" header="0.3" footer="0.3"/>
  <x:tableParts count="1">
    <x:tablePart xmlns:r="http://schemas.openxmlformats.org/officeDocument/2006/relationships" r:id="R15b9e5fff38c428b"/>
  </x:tableParts>
</x:worksheet>
</file>